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75" windowWidth="19440" windowHeight="6840" firstSheet="2" activeTab="6"/>
  </bookViews>
  <sheets>
    <sheet name="Resumen Anexo" sheetId="1" r:id="rId1"/>
    <sheet name="Licitados y por licitar" sheetId="2" r:id="rId2"/>
    <sheet name="Estudio" sheetId="3" r:id="rId3"/>
    <sheet name="Transacciones - Viales" sheetId="4" r:id="rId4"/>
    <sheet name="TMD y Accidentes - Viales" sheetId="5" r:id="rId5"/>
    <sheet name="Aeropuerto" sheetId="6" r:id="rId6"/>
    <sheet name="Edi. Pública" sheetId="7" r:id="rId7"/>
  </sheets>
  <definedNames>
    <definedName name="_ftn1" localSheetId="3">'Transacciones - Viales'!#REF!</definedName>
    <definedName name="_ftnref1" localSheetId="3">'Transacciones - Viales'!$T$3</definedName>
    <definedName name="_xlnm.Print_Area" localSheetId="0">'Resumen Anexo'!$B$1:$Y$10</definedName>
  </definedNames>
  <calcPr fullCalcOnLoad="1"/>
</workbook>
</file>

<file path=xl/sharedStrings.xml><?xml version="1.0" encoding="utf-8"?>
<sst xmlns="http://schemas.openxmlformats.org/spreadsheetml/2006/main" count="783" uniqueCount="255">
  <si>
    <t>Ruta 5</t>
  </si>
  <si>
    <t>Alternativa de Acceso a Iquique</t>
  </si>
  <si>
    <t>Concesión Vial Autopistas de la Región de Antofagasta</t>
  </si>
  <si>
    <t>La Serena - Vallenar</t>
  </si>
  <si>
    <t>Puerto Montt - Pargua</t>
  </si>
  <si>
    <t>Transversales</t>
  </si>
  <si>
    <t>Acceso Nor-Oriente a Santiago</t>
  </si>
  <si>
    <t>Acceso Norte a Concepción</t>
  </si>
  <si>
    <t>Autopista Santiago - San Antonio</t>
  </si>
  <si>
    <t xml:space="preserve">Camino Internacional, Ruta 60 Ch </t>
  </si>
  <si>
    <t>Camino Santiago - Colina - Los Andes</t>
  </si>
  <si>
    <t>Concesión Ruta 160 Tramo Tres Pinos - Acceso Norte a Coronel</t>
  </si>
  <si>
    <t>Interconexión Vial Santiago-Valparaíso-Viña del Mar</t>
  </si>
  <si>
    <t>Red Vial Litoral Central</t>
  </si>
  <si>
    <t>Ruta Interportuaria Talcahuano-Penco por Isla Rocuant</t>
  </si>
  <si>
    <t>Túnel El Melón</t>
  </si>
  <si>
    <t xml:space="preserve">Variante Melipilla </t>
  </si>
  <si>
    <t>Total general</t>
  </si>
  <si>
    <t>Urbanas</t>
  </si>
  <si>
    <t>Total Ruta 5</t>
  </si>
  <si>
    <t>Total Transversales</t>
  </si>
  <si>
    <t>Total Urbanas</t>
  </si>
  <si>
    <t>Autopista Concepción - Cabrero</t>
  </si>
  <si>
    <t>Vallenar - Caldera</t>
  </si>
  <si>
    <t>Los Vilos - La Serena</t>
  </si>
  <si>
    <t>Santiago - Los Vilos</t>
  </si>
  <si>
    <t>Talca - Chillán</t>
  </si>
  <si>
    <t>Chillán - Collipulli</t>
  </si>
  <si>
    <t>Collipulli-Temuco</t>
  </si>
  <si>
    <t>Temuco - Río Bueno</t>
  </si>
  <si>
    <t xml:space="preserve">Río Bueno - Puerto Montt </t>
  </si>
  <si>
    <t>Acceso Vial AMB</t>
  </si>
  <si>
    <t>Costanera Norte</t>
  </si>
  <si>
    <t>Túnel San Cristóbal</t>
  </si>
  <si>
    <t>Vespucio Norte</t>
  </si>
  <si>
    <t>Vespucio Sur</t>
  </si>
  <si>
    <t>Autopista Central</t>
  </si>
  <si>
    <t>Ciudad</t>
  </si>
  <si>
    <t>Arica</t>
  </si>
  <si>
    <t>Chacalluta</t>
  </si>
  <si>
    <t>Diego Aracena</t>
  </si>
  <si>
    <t>Iquique</t>
  </si>
  <si>
    <t>Cerro Moreno</t>
  </si>
  <si>
    <t>Antofagasta</t>
  </si>
  <si>
    <t>El Loa</t>
  </si>
  <si>
    <t>Calama</t>
  </si>
  <si>
    <t>La Florida</t>
  </si>
  <si>
    <t>La Serena</t>
  </si>
  <si>
    <t>Arturo Merino Benítez</t>
  </si>
  <si>
    <t>Santiago</t>
  </si>
  <si>
    <t>Carriel Sur</t>
  </si>
  <si>
    <t>Concepción</t>
  </si>
  <si>
    <t>Temuco</t>
  </si>
  <si>
    <t>El Tepual</t>
  </si>
  <si>
    <t>Puerto Montt</t>
  </si>
  <si>
    <t>Carlos Ibáñez del Campo</t>
  </si>
  <si>
    <t>Punta Arenas</t>
  </si>
  <si>
    <t>Aeropuerto Regional de Atacama</t>
  </si>
  <si>
    <t>Copiapó</t>
  </si>
  <si>
    <t>TOTAL</t>
  </si>
  <si>
    <t>Ruta 5 - Pesados</t>
  </si>
  <si>
    <t>Aeropuerto</t>
  </si>
  <si>
    <t>Nombre Iniciativa</t>
  </si>
  <si>
    <t>Tipo Iniciativa</t>
  </si>
  <si>
    <t>Etapa</t>
  </si>
  <si>
    <t>Presentación</t>
  </si>
  <si>
    <t>Proyecto</t>
  </si>
  <si>
    <t xml:space="preserve">Tráfico de Pasajeros Internacional </t>
  </si>
  <si>
    <t>Nuevo Aeropuerto de La Araucanía</t>
  </si>
  <si>
    <t>Total Internacional</t>
  </si>
  <si>
    <t>N°</t>
  </si>
  <si>
    <t>Inversión Estimada (U.F.)</t>
  </si>
  <si>
    <t>Contrato</t>
  </si>
  <si>
    <t>Santiago-Talca y Acceso Sur a Santiago</t>
  </si>
  <si>
    <t>Re licitación Concesión Camino Nogales - Puchuncaví</t>
  </si>
  <si>
    <t>Autopistas Urbanas - Livianos</t>
  </si>
  <si>
    <t>Autopistas Urbanas - Pesados[1]</t>
  </si>
  <si>
    <t>Ruta 5 - Livianos</t>
  </si>
  <si>
    <t>Rutas Transversales - Livianos</t>
  </si>
  <si>
    <t>Rutas Transversales - Pesados</t>
  </si>
  <si>
    <t>Tránsito Medio Diario</t>
  </si>
  <si>
    <t xml:space="preserve">Total General </t>
  </si>
  <si>
    <t>TMD Trimestral</t>
  </si>
  <si>
    <t xml:space="preserve">Tráfico de Pasajeros Nacionales </t>
  </si>
  <si>
    <t>Total Nacional</t>
  </si>
  <si>
    <t>Tráfico de Carga Nacionales (Kilos Salidos)</t>
  </si>
  <si>
    <t xml:space="preserve">Tráfico de Carga (Kilos) Internacional </t>
  </si>
  <si>
    <t>Tráfico de Pasajeros y Carga en Aeropuertos Concesionados</t>
  </si>
  <si>
    <t>Transacciones (pasadas) Autopistas Concesionadas</t>
  </si>
  <si>
    <t>Regresar</t>
  </si>
  <si>
    <t>UF/US$</t>
  </si>
  <si>
    <t>UF</t>
  </si>
  <si>
    <t>Dólar (US$)</t>
  </si>
  <si>
    <t>Inversión estimada en UF</t>
  </si>
  <si>
    <t>Inversión estimada en MMUS$ (*)</t>
  </si>
  <si>
    <t>Embalse Murallas Viejas (IV Región)</t>
  </si>
  <si>
    <t>Embalse La Tranca (IV Región)</t>
  </si>
  <si>
    <t>Desarrollo Anteproyecto</t>
  </si>
  <si>
    <t>Concesión de Pasos Fronterizos</t>
  </si>
  <si>
    <t>Estudios Básicos</t>
  </si>
  <si>
    <t>Mejoramiento Ruta G-21</t>
  </si>
  <si>
    <t>Ruta Metropolitana de Puerto Montt</t>
  </si>
  <si>
    <t>Concesión Vial Ruta Longitudinal Chiloé</t>
  </si>
  <si>
    <t>Cuarta Concesión Aeropuerto El Tepual de Puerto Montt</t>
  </si>
  <si>
    <t>Total</t>
  </si>
  <si>
    <t>Embalse La Punilla</t>
  </si>
  <si>
    <t>Fecha Llamado</t>
  </si>
  <si>
    <t>Monto UF</t>
  </si>
  <si>
    <t>Embalse Los Ángeles</t>
  </si>
  <si>
    <t>Análisis Preliminares</t>
  </si>
  <si>
    <t>Proyectos en estudio</t>
  </si>
  <si>
    <t>Transacciones en concesiones viales</t>
  </si>
  <si>
    <t>TMD y Accidentes en concesiones viales</t>
  </si>
  <si>
    <t>Tráfico de pasajeros y carga en aeropuertos concesionados</t>
  </si>
  <si>
    <t>Iniciativas en Estudio</t>
  </si>
  <si>
    <t>Segunda Concesión Túnel El Melón</t>
  </si>
  <si>
    <t>Segunda Concesión Aeropuerto Carriel Sur</t>
  </si>
  <si>
    <t>Cuarta Concesión Aeropuerto Diego Aracena</t>
  </si>
  <si>
    <t>Segunda Concesión Aeropuerto Chacalluta</t>
  </si>
  <si>
    <t>I</t>
  </si>
  <si>
    <t>II</t>
  </si>
  <si>
    <t>Rutas Del Loa</t>
  </si>
  <si>
    <t>Segunda Concesión Camino Nogales - Puchuncaví</t>
  </si>
  <si>
    <t>Vallenar-Caldera</t>
  </si>
  <si>
    <t>Los Vilos-La Serena</t>
  </si>
  <si>
    <t>Santiago-Los Vilos</t>
  </si>
  <si>
    <t>Talca-Chillán</t>
  </si>
  <si>
    <t>Chillán-Collipulli</t>
  </si>
  <si>
    <t>Temuco-Río Bueno</t>
  </si>
  <si>
    <t xml:space="preserve">Río Bueno-Puerto Montt </t>
  </si>
  <si>
    <t>Concesión Ruta 160 Tramo Tres Pinos-Acceso Norte a Coronel</t>
  </si>
  <si>
    <t>Re licitación Concesión Camino Nogales-Puchuncaví</t>
  </si>
  <si>
    <t>La Serena-Vallenar</t>
  </si>
  <si>
    <t>Puerto Montt-Pargua</t>
  </si>
  <si>
    <t>Autopista Concepción-Cabrero</t>
  </si>
  <si>
    <t>Camino Santiago-Colina-Los Andes</t>
  </si>
  <si>
    <t>Autopista Santiago-San Antonio (Ruta 78)</t>
  </si>
  <si>
    <t>Interconexión Vial Santiago-Valparaíso-Viña del Mar (Ruta 68)</t>
  </si>
  <si>
    <t>III</t>
  </si>
  <si>
    <t>IV</t>
  </si>
  <si>
    <t>Año</t>
  </si>
  <si>
    <t>Vehículos Livianos</t>
  </si>
  <si>
    <t>Motos</t>
  </si>
  <si>
    <t>Vehículos Pesados</t>
  </si>
  <si>
    <t>Vehículos Pesados más de dos ejes</t>
  </si>
  <si>
    <t>Centro Metropolitano de Vehículos Retirados</t>
  </si>
  <si>
    <t>Edificación Pública</t>
  </si>
  <si>
    <t>Exportaciones</t>
  </si>
  <si>
    <t>Importaciones</t>
  </si>
  <si>
    <t>Ingreso de Vehículos al CMVRC, 2014 – 2017</t>
  </si>
  <si>
    <t>Egreso de Vehículos al CMVRC, 2014 – 2017</t>
  </si>
  <si>
    <t>Puerto Terrestre Los Andes: flujo de camiones de exportación e importación, 2014-2017</t>
  </si>
  <si>
    <t>Número de Eventos</t>
  </si>
  <si>
    <t>Asistentes</t>
  </si>
  <si>
    <t>Arena Santiago</t>
  </si>
  <si>
    <t>Mantenciones preventivas</t>
  </si>
  <si>
    <t>Grupo 1</t>
  </si>
  <si>
    <t>Infraestructura</t>
  </si>
  <si>
    <t>Equipamiento estándar</t>
  </si>
  <si>
    <t>Equipamiento de seguridad</t>
  </si>
  <si>
    <t>Grupo 2</t>
  </si>
  <si>
    <t>Grupo 3</t>
  </si>
  <si>
    <t xml:space="preserve">Mantenciones Correctivas </t>
  </si>
  <si>
    <t>Infraestructura Penitenciaria</t>
  </si>
  <si>
    <t>Hospital</t>
  </si>
  <si>
    <t>Servicios</t>
  </si>
  <si>
    <t>Maipú</t>
  </si>
  <si>
    <t>Aseo y limpieza terminales</t>
  </si>
  <si>
    <t>Gestión de residuos (ton.)</t>
  </si>
  <si>
    <t>Alimentación pacientes y funcionarios</t>
  </si>
  <si>
    <t>Información de 2014 corresponde solo a 2° semestre 2014.</t>
  </si>
  <si>
    <t>Infraestructura Hospitalaria</t>
  </si>
  <si>
    <t>Concesión Autopista Costanera Central- Américo Vespucio - Las Vizcachas -Isabel Riquelme - Américo Vespucio</t>
  </si>
  <si>
    <t>Iniciativa Pública en Estudio</t>
  </si>
  <si>
    <t>Estudios básicos</t>
  </si>
  <si>
    <t>Concesión Teleférico Valparaíso</t>
  </si>
  <si>
    <t>Concesión Ruta Pie Monte</t>
  </si>
  <si>
    <t>Concesión Ruta 5 Tramo Caldera - Antofagasta</t>
  </si>
  <si>
    <t>Segunda Concesión Autopista Santiago - San Antonio, Ruta 78</t>
  </si>
  <si>
    <t>Nueva concesión de contrato terminado en estudio</t>
  </si>
  <si>
    <t>Segunda Concesión Ruta 5 Tramo Talca - Chillán</t>
  </si>
  <si>
    <t>Concesión Centro Cívico de la Región de Los Ríos</t>
  </si>
  <si>
    <t>Iniciativa privada</t>
  </si>
  <si>
    <t>Concesión Vial Rutas de Acceso a Valdivia</t>
  </si>
  <si>
    <t>Concesión Autopista Norponiente Santiago - Lampa</t>
  </si>
  <si>
    <t>Concesión Túnel Ferroviario de Baja Altura y Explotación Ferrocarril Transandino Central</t>
  </si>
  <si>
    <t>Concesión Marina Deportiva y Revitalización Urbana del Estero Marga Marga</t>
  </si>
  <si>
    <t>Concesión Teleférico Alto Hospicio - Iquique</t>
  </si>
  <si>
    <t>Concesión Mejoramiento Conectividad Rancagua - Machalí vía Transporte Público</t>
  </si>
  <si>
    <t>Concesión Ruta del Villarrica</t>
  </si>
  <si>
    <t>Concesión Proyecto Orbital Sur Santiago</t>
  </si>
  <si>
    <t>Concesión Ruta 5: Tramo Antofagasta – Iquique</t>
  </si>
  <si>
    <t>Concesión Monorriel Santiago</t>
  </si>
  <si>
    <t>Concesión Mejoramiento Conectividad Coquimbo - La Serena Via Transporte Publico</t>
  </si>
  <si>
    <t>Concesión Planta Desaladora para la Cuarta Región de Coquimbo</t>
  </si>
  <si>
    <t>Concesión Plaza del Río</t>
  </si>
  <si>
    <t>Concesión Puerto Terrestre Internacional de la Región de Antofagasta</t>
  </si>
  <si>
    <t>Concesión Barrio Cívico de la Región de Tarapacá</t>
  </si>
  <si>
    <t>Concesión Estacionamientos San Cristóbal</t>
  </si>
  <si>
    <t>Concesión Puerto Terrestre de Iquique (PTI)</t>
  </si>
  <si>
    <t>Concesión Vial Ruta Fronteriza Entrelagos</t>
  </si>
  <si>
    <t>Concesión Interconexión Vial Copiulemu - Hualqui - Puerto Coronel</t>
  </si>
  <si>
    <t>Concesión Vía Hídrica del Norte de Chile: Proyecto Alternativo Sin Energía Solar</t>
  </si>
  <si>
    <t>Concesión Sistema de Alerta Temprana  para Tsunamis</t>
  </si>
  <si>
    <t>Concesión Proyecto Hospital Clínico Universidad de Santiago</t>
  </si>
  <si>
    <t>Concesión Tranvía Viña del Mar - Reñaca</t>
  </si>
  <si>
    <t>Concesión Centro Nacional del Tenis Chileno</t>
  </si>
  <si>
    <t>Concesión Tranvía Américo Vespucio Oriente (TAVO)</t>
  </si>
  <si>
    <t>Concesión Sistema de Cobro Centralizado de Autopistas</t>
  </si>
  <si>
    <t>Concesión Planta Agua Oceánica Mejillones</t>
  </si>
  <si>
    <t>Concesión  Sistema  Nacional de Protección Civil</t>
  </si>
  <si>
    <t xml:space="preserve"> Concesión Sistema de Transporte Público Eléctrico Ligero Interconexión Metro – Pudahuel - Aeropuerto AMB</t>
  </si>
  <si>
    <t>Segunda Concesión Ruta 68 Santiago - Valparaíso - Viña del Mar</t>
  </si>
  <si>
    <t>Concesión Ruta 5 Tramo Santiago - Talca y Acceso Sur a Santiago (segunda concesión)</t>
  </si>
  <si>
    <t>Concesión Acceso Norte a Concepción (segunda concesión)</t>
  </si>
  <si>
    <t>Concesión Aeropuerto La Florida de La Serena (tercera concesión) y Tongoy</t>
  </si>
  <si>
    <t>Concesión Ruta 5 Tramo Chillán - Collipulli (segunda concesión)</t>
  </si>
  <si>
    <t>Concesión Ruta 5 Tramo Temuco - Río Bueno (segunda concesión)</t>
  </si>
  <si>
    <t>Concesión Corredor de Transporte Público Av. Santa Rosa (segunda concesión)</t>
  </si>
  <si>
    <t>Concesión Aeropuerto Carlos Ibáñez del Campo de Pta. Arenas (tercera concesión)</t>
  </si>
  <si>
    <t>Concesión Aeropuerto el Loa de Calama (tercera concesión)</t>
  </si>
  <si>
    <t>Concesión Conexión Vial Suiza - Las Rejas (segunda concesión)</t>
  </si>
  <si>
    <t>Concesión Nuevo Aeropuerto Región de la Araucanía (segunda concesión)</t>
  </si>
  <si>
    <t>Concesión Nuevo Aeropuerto Regional de Atacama (segunda concesión)</t>
  </si>
  <si>
    <t>Concesión Estadio Techado Parque O’Higgins (segunda concesión)</t>
  </si>
  <si>
    <t>Concesión Aeródromo Balmaceda</t>
  </si>
  <si>
    <t xml:space="preserve"> 2014 II sem.</t>
  </si>
  <si>
    <t>(**) A licitar en marzo de 2018</t>
  </si>
  <si>
    <t>Mantenimientos correctivos</t>
  </si>
  <si>
    <t>Sub-etapa</t>
  </si>
  <si>
    <t>Recientemente DIP</t>
  </si>
  <si>
    <t>Proposición</t>
  </si>
  <si>
    <t>FASE I - Pre factibilidad</t>
  </si>
  <si>
    <t>FASE II - Anteproyecto referencial</t>
  </si>
  <si>
    <t>Monto MMUS$ (*)</t>
  </si>
  <si>
    <t>Nota:</t>
  </si>
  <si>
    <t>Ruta 66 Camino de La Fruta</t>
  </si>
  <si>
    <t xml:space="preserve">Teleférico Bicentenario </t>
  </si>
  <si>
    <t>Embalse Las Palmas</t>
  </si>
  <si>
    <t>Mejoramiento Ruta Nahuelbuta</t>
  </si>
  <si>
    <t>Conexión Vial Rutas 68 - 78</t>
  </si>
  <si>
    <t>Embalse Catemu</t>
  </si>
  <si>
    <t>Américo Vespucio Oriente Tramo Príncipe de Gales-Los Presidentes</t>
  </si>
  <si>
    <t>Segunda Concesión Aeropuerto Internacional de Santiago</t>
  </si>
  <si>
    <t>Concesión Par Vial Acceso a Nuevo Puerto de Gran Escala, San Antonio</t>
  </si>
  <si>
    <t>Tercera Concesión Aeropuerto El Loa</t>
  </si>
  <si>
    <t>Segunda Concesión Ruta 5 Tramo Los Vilos - La Serena (+ Conurbación)</t>
  </si>
  <si>
    <t>(*) Valor UF y US$ día 06-01-2015</t>
  </si>
  <si>
    <t>Complejo Fronterizo Los Libertadores</t>
  </si>
  <si>
    <t>Nuevo Puente Industrial sobre el Río Bío Bío</t>
  </si>
  <si>
    <t>Proyectos a licitar 2018</t>
  </si>
  <si>
    <t>Proyectos llamados a licitación y/o Adjudicados marzo 2014 - marzo 2018</t>
  </si>
  <si>
    <t>Proyectos llamados a licitación y/o adjudicados marzo 2014 - marzo 2018 y por licitar 2018</t>
  </si>
  <si>
    <t>Anexo: Balance de Gestión Dirección General de Concesiones. marzo 2014 - marzo 2018</t>
  </si>
  <si>
    <t>Ingreso de Vehículos  2014 – 2017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</si>
</sst>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.0_-;\-&quot;$&quot;\ * #,##0.0_-;_-&quot;$&quot;\ * &quot;-&quot;??_-;_-@_-"/>
    <numFmt numFmtId="165" formatCode="_-&quot;$&quot;\ * #,##0_-;\-&quot;$&quot;\ * #,##0_-;_-&quot;$&quot;\ * &quot;-&quot;??_-;_-@_-"/>
    <numFmt numFmtId="166" formatCode="_-\U\F\ * #,##0_-;\-\U\F\ * #,##0_-;_-\U\F\ * &quot;-&quot;??_-;_-@_-"/>
    <numFmt numFmtId="167" formatCode="_-[$USD]\ * #,##0.00_-;\-[$USD]\ * #,##0.00_-;_-[$USD]\ * &quot;-&quot;??_-;_-@_-"/>
    <numFmt numFmtId="168" formatCode="_-[$USD]\ * #,##0_-;\-[$USD]\ * #,##0_-;_-[$USD]\ * &quot;-&quot;_-;_-@_-"/>
    <numFmt numFmtId="169" formatCode="_-[$USD]\ * #,##0.0_-;\-[$USD]\ * #,##0.0_-;_-[$USD]\ * &quot;-&quot;??_-;_-@_-"/>
    <numFmt numFmtId="170" formatCode="_-[$USD]\ * #,##0_-;\-[$USD]\ * #,##0_-;_-[$USD]\ * &quot;-&quot;??_-;_-@_-"/>
    <numFmt numFmtId="171" formatCode="_-[$US$]\ * #,##0_-;\-[$US$]\ * #,##0_-;_-[$US$]\ * &quot;-&quot;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-* #,##0.0_-;\-* #,##0.0_-;_-* &quot;-&quot;??_-;_-@_-"/>
    <numFmt numFmtId="177" formatCode="_-* #,##0_-;\-* #,##0_-;_-* &quot;-&quot;??_-;_-@_-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[$-340A]dddd\,\ dd&quot; de &quot;mmmm&quot; de &quot;yyyy"/>
    <numFmt numFmtId="184" formatCode="dd/mm/yyyy;@"/>
    <numFmt numFmtId="185" formatCode="#,##0.0"/>
    <numFmt numFmtId="186" formatCode="0.0%"/>
    <numFmt numFmtId="187" formatCode="0.0"/>
    <numFmt numFmtId="188" formatCode="[$-1010C0A]General"/>
    <numFmt numFmtId="189" formatCode="[$-101340A]#,##0;\-#,##0"/>
    <numFmt numFmtId="190" formatCode="#,##0_ ;\-#,##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sz val="10"/>
      <name val="Arial"/>
      <family val="2"/>
    </font>
    <font>
      <u val="single"/>
      <sz val="28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48"/>
      <color indexed="8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22"/>
      <color indexed="56"/>
      <name val="Cambria"/>
      <family val="2"/>
    </font>
    <font>
      <b/>
      <u val="single"/>
      <sz val="14"/>
      <color indexed="8"/>
      <name val="Calibri"/>
      <family val="2"/>
    </font>
    <font>
      <b/>
      <sz val="36"/>
      <color indexed="56"/>
      <name val="Cambria"/>
      <family val="1"/>
    </font>
    <font>
      <b/>
      <sz val="16"/>
      <color indexed="56"/>
      <name val="Cambri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48"/>
      <color theme="1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b/>
      <sz val="22"/>
      <color theme="3"/>
      <name val="Cambria"/>
      <family val="2"/>
    </font>
    <font>
      <b/>
      <u val="single"/>
      <sz val="14"/>
      <color theme="1"/>
      <name val="Calibri"/>
      <family val="2"/>
    </font>
    <font>
      <b/>
      <sz val="36"/>
      <color theme="3"/>
      <name val="Cambria"/>
      <family val="1"/>
    </font>
    <font>
      <b/>
      <sz val="16"/>
      <color theme="3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D8E8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rgb="FF8064A2"/>
      </right>
      <top/>
      <bottom style="medium">
        <color rgb="FF8064A2"/>
      </bottom>
    </border>
    <border>
      <left style="medium">
        <color rgb="FF8064A2"/>
      </left>
      <right style="medium">
        <color rgb="FF8064A2"/>
      </right>
      <top/>
      <bottom style="medium">
        <color rgb="FF8064A2"/>
      </bottom>
    </border>
    <border>
      <left style="thin">
        <color theme="7"/>
      </left>
      <right style="medium">
        <color rgb="FF8064A2"/>
      </right>
      <top style="thin">
        <color theme="7"/>
      </top>
      <bottom style="medium">
        <color rgb="FF8064A2"/>
      </bottom>
    </border>
    <border>
      <left style="medium">
        <color rgb="FF8064A2"/>
      </left>
      <right style="medium">
        <color rgb="FF8064A2"/>
      </right>
      <top style="thin">
        <color theme="7"/>
      </top>
      <bottom style="medium">
        <color rgb="FF8064A2"/>
      </bottom>
    </border>
    <border>
      <left style="medium">
        <color rgb="FF8064A2"/>
      </left>
      <right style="medium">
        <color rgb="FF8064A2"/>
      </right>
      <top>
        <color indexed="63"/>
      </top>
      <bottom style="thick">
        <color rgb="FF8064A2"/>
      </bottom>
    </border>
    <border>
      <left style="medium">
        <color theme="7" tint="-0.24997000396251678"/>
      </left>
      <right style="medium">
        <color rgb="FF8064A2"/>
      </right>
      <top style="medium">
        <color theme="7" tint="-0.24997000396251678"/>
      </top>
      <bottom style="medium">
        <color theme="7" tint="-0.24997000396251678"/>
      </bottom>
    </border>
    <border>
      <left>
        <color indexed="63"/>
      </left>
      <right style="medium">
        <color rgb="FF8064A2"/>
      </right>
      <top style="medium">
        <color theme="7" tint="-0.24997000396251678"/>
      </top>
      <bottom style="medium">
        <color theme="7" tint="-0.24997000396251678"/>
      </bottom>
    </border>
    <border>
      <left>
        <color indexed="63"/>
      </left>
      <right style="medium">
        <color theme="7" tint="-0.24997000396251678"/>
      </right>
      <top style="medium">
        <color theme="7" tint="-0.24997000396251678"/>
      </top>
      <bottom style="medium">
        <color theme="7" tint="-0.24997000396251678"/>
      </bottom>
    </border>
    <border>
      <left/>
      <right/>
      <top style="medium">
        <color theme="7" tint="-0.24997000396251678"/>
      </top>
      <bottom style="medium">
        <color theme="7" tint="-0.24997000396251678"/>
      </bottom>
    </border>
    <border>
      <left style="medium">
        <color rgb="FF8064A2"/>
      </left>
      <right style="medium">
        <color theme="7" tint="-0.24997000396251678"/>
      </right>
      <top style="medium">
        <color theme="7" tint="-0.24997000396251678"/>
      </top>
      <bottom style="medium">
        <color theme="7" tint="-0.24997000396251678"/>
      </bottom>
    </border>
    <border>
      <left/>
      <right style="medium">
        <color theme="7" tint="-0.24997000396251678"/>
      </right>
      <top/>
      <bottom style="medium">
        <color rgb="FF8064A2"/>
      </bottom>
    </border>
    <border>
      <left style="medium">
        <color theme="7" tint="-0.24997000396251678"/>
      </left>
      <right style="medium">
        <color rgb="FF8064A2"/>
      </right>
      <top/>
      <bottom style="medium">
        <color rgb="FF8064A2"/>
      </bottom>
    </border>
    <border>
      <left/>
      <right style="medium">
        <color theme="7" tint="-0.24997000396251678"/>
      </right>
      <top/>
      <bottom style="medium">
        <color theme="7" tint="-0.24997000396251678"/>
      </bottom>
    </border>
    <border>
      <left style="medium">
        <color theme="7" tint="-0.24997000396251678"/>
      </left>
      <right style="medium">
        <color rgb="FF8064A2"/>
      </right>
      <top/>
      <bottom style="medium">
        <color theme="7" tint="-0.24997000396251678"/>
      </bottom>
    </border>
    <border>
      <left/>
      <right style="medium">
        <color rgb="FF8064A2"/>
      </right>
      <top/>
      <bottom style="medium">
        <color theme="7" tint="-0.24997000396251678"/>
      </bottom>
    </border>
    <border>
      <left style="medium">
        <color theme="7" tint="-0.24997000396251678"/>
      </left>
      <right>
        <color indexed="63"/>
      </right>
      <top>
        <color indexed="63"/>
      </top>
      <bottom style="medium">
        <color rgb="FF8064A2"/>
      </bottom>
    </border>
    <border>
      <left style="medium">
        <color theme="7" tint="-0.24997000396251678"/>
      </left>
      <right>
        <color indexed="63"/>
      </right>
      <top>
        <color indexed="63"/>
      </top>
      <bottom style="medium">
        <color theme="7" tint="-0.24997000396251678"/>
      </bottom>
    </border>
    <border>
      <left style="medium">
        <color rgb="FF8064A2"/>
      </left>
      <right>
        <color indexed="63"/>
      </right>
      <top>
        <color indexed="63"/>
      </top>
      <bottom>
        <color indexed="63"/>
      </bottom>
    </border>
    <border>
      <left/>
      <right style="medium">
        <color rgb="FF8064A2"/>
      </right>
      <top style="medium">
        <color rgb="FF8064A2"/>
      </top>
      <bottom style="thick">
        <color rgb="FF8064A2"/>
      </bottom>
    </border>
    <border>
      <left style="medium">
        <color theme="7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7" tint="-0.24997000396251678"/>
      </right>
      <top>
        <color indexed="63"/>
      </top>
      <bottom>
        <color indexed="63"/>
      </bottom>
    </border>
    <border>
      <left style="medium">
        <color theme="7" tint="-0.24997000396251678"/>
      </left>
      <right style="medium">
        <color rgb="FF8064A2"/>
      </right>
      <top style="medium">
        <color rgb="FF8064A2"/>
      </top>
      <bottom style="thick">
        <color rgb="FF8064A2"/>
      </bottom>
    </border>
    <border>
      <left/>
      <right style="medium">
        <color theme="7" tint="-0.24997000396251678"/>
      </right>
      <top style="medium">
        <color rgb="FF8064A2"/>
      </top>
      <bottom style="thick">
        <color rgb="FF8064A2"/>
      </bottom>
    </border>
    <border>
      <left style="medium">
        <color theme="7" tint="-0.24997000396251678"/>
      </left>
      <right>
        <color indexed="63"/>
      </right>
      <top style="medium">
        <color theme="7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7" tint="-0.24997000396251678"/>
      </top>
      <bottom>
        <color indexed="63"/>
      </bottom>
    </border>
    <border>
      <left>
        <color indexed="63"/>
      </left>
      <right style="medium">
        <color theme="7" tint="-0.24997000396251678"/>
      </right>
      <top style="medium">
        <color theme="7" tint="-0.24997000396251678"/>
      </top>
      <bottom>
        <color indexed="63"/>
      </bottom>
    </border>
    <border>
      <left/>
      <right style="medium">
        <color rgb="FF8064A2"/>
      </right>
      <top style="medium"/>
      <bottom style="medium">
        <color rgb="FF8064A2"/>
      </bottom>
    </border>
    <border>
      <left/>
      <right style="medium">
        <color rgb="FF8064A2"/>
      </right>
      <top/>
      <bottom style="medium"/>
    </border>
    <border>
      <left style="medium">
        <color theme="7" tint="-0.24997000396251678"/>
      </left>
      <right style="medium">
        <color rgb="FF8064A2"/>
      </right>
      <top style="medium"/>
      <bottom style="medium">
        <color rgb="FF8064A2"/>
      </bottom>
    </border>
    <border>
      <left/>
      <right style="medium">
        <color theme="7" tint="-0.24997000396251678"/>
      </right>
      <top/>
      <bottom style="medium"/>
    </border>
    <border>
      <left/>
      <right/>
      <top/>
      <bottom style="medium">
        <color theme="7" tint="-0.24997000396251678"/>
      </bottom>
    </border>
    <border>
      <left/>
      <right style="medium">
        <color rgb="FF8064A2"/>
      </right>
      <top>
        <color indexed="63"/>
      </top>
      <bottom style="thick">
        <color rgb="FF8064A2"/>
      </bottom>
    </border>
    <border>
      <left style="medium">
        <color rgb="FF8064A2"/>
      </left>
      <right style="medium">
        <color rgb="FF8064A2"/>
      </right>
      <top style="medium">
        <color rgb="FF8064A2"/>
      </top>
      <bottom>
        <color indexed="63"/>
      </bottom>
    </border>
    <border>
      <left style="medium">
        <color theme="7" tint="-0.24997000396251678"/>
      </left>
      <right>
        <color indexed="63"/>
      </right>
      <top style="medium">
        <color theme="7" tint="-0.24997000396251678"/>
      </top>
      <bottom style="medium">
        <color theme="7" tint="-0.24997000396251678"/>
      </bottom>
    </border>
    <border>
      <left style="medium">
        <color theme="7" tint="-0.24997000396251678"/>
      </left>
      <right style="medium">
        <color rgb="FF8064A2"/>
      </right>
      <top>
        <color indexed="63"/>
      </top>
      <bottom>
        <color indexed="63"/>
      </bottom>
    </border>
    <border>
      <left style="medium">
        <color theme="7" tint="-0.24997000396251678"/>
      </left>
      <right style="medium">
        <color theme="7" tint="-0.24997000396251678"/>
      </right>
      <top style="medium">
        <color theme="7" tint="-0.24997000396251678"/>
      </top>
      <bottom>
        <color indexed="63"/>
      </bottom>
    </border>
    <border>
      <left style="medium">
        <color theme="7" tint="-0.24997000396251678"/>
      </left>
      <right style="medium">
        <color theme="7" tint="-0.24997000396251678"/>
      </right>
      <top/>
      <bottom style="medium">
        <color theme="7" tint="-0.24997000396251678"/>
      </bottom>
    </border>
    <border>
      <left style="medium">
        <color theme="7" tint="-0.24997000396251678"/>
      </left>
      <right style="medium">
        <color theme="7" tint="-0.24997000396251678"/>
      </right>
      <top>
        <color indexed="63"/>
      </top>
      <bottom>
        <color indexed="63"/>
      </bottom>
    </border>
    <border>
      <left style="medium">
        <color theme="7" tint="-0.24997000396251678"/>
      </left>
      <right style="medium">
        <color theme="7" tint="-0.24997000396251678"/>
      </right>
      <top/>
      <bottom style="medium">
        <color rgb="FF8064A2"/>
      </bottom>
    </border>
    <border>
      <left style="medium">
        <color theme="7" tint="-0.24997000396251678"/>
      </left>
      <right/>
      <top style="medium">
        <color theme="7" tint="-0.24997000396251678"/>
      </top>
      <bottom style="thick">
        <color rgb="FF8064A2"/>
      </bottom>
    </border>
    <border>
      <left/>
      <right/>
      <top style="medium">
        <color theme="7" tint="-0.24997000396251678"/>
      </top>
      <bottom style="thick">
        <color rgb="FF8064A2"/>
      </bottom>
    </border>
    <border>
      <left/>
      <right style="medium">
        <color theme="7" tint="-0.24997000396251678"/>
      </right>
      <top style="medium">
        <color theme="7" tint="-0.24997000396251678"/>
      </top>
      <bottom style="thick">
        <color rgb="FF8064A2"/>
      </bottom>
    </border>
    <border>
      <left style="medium">
        <color theme="7" tint="-0.24997000396251678"/>
      </left>
      <right style="medium">
        <color theme="7" tint="-0.24997000396251678"/>
      </right>
      <top style="thick">
        <color rgb="FF8064A2"/>
      </top>
      <bottom>
        <color indexed="63"/>
      </bottom>
    </border>
    <border>
      <left style="medium">
        <color theme="7" tint="-0.24997000396251678"/>
      </left>
      <right style="medium">
        <color rgb="FF8064A2"/>
      </right>
      <top style="thick">
        <color rgb="FF8064A2"/>
      </top>
      <bottom>
        <color indexed="63"/>
      </bottom>
    </border>
    <border>
      <left style="medium">
        <color rgb="FF8064A2"/>
      </left>
      <right style="medium">
        <color theme="7" tint="-0.24997000396251678"/>
      </right>
      <top style="medium">
        <color theme="7" tint="-0.24997000396251678"/>
      </top>
      <bottom>
        <color indexed="63"/>
      </bottom>
    </border>
    <border>
      <left style="medium">
        <color rgb="FF8064A2"/>
      </left>
      <right style="medium">
        <color theme="7" tint="-0.24997000396251678"/>
      </right>
      <top/>
      <bottom style="medium">
        <color rgb="FF8064A2"/>
      </bottom>
    </border>
    <border>
      <left style="medium">
        <color rgb="FF8064A2"/>
      </left>
      <right>
        <color indexed="63"/>
      </right>
      <top style="thick">
        <color rgb="FF8064A2"/>
      </top>
      <bottom>
        <color indexed="63"/>
      </bottom>
    </border>
    <border>
      <left style="medium">
        <color rgb="FF8064A2"/>
      </left>
      <right>
        <color indexed="63"/>
      </right>
      <top>
        <color indexed="63"/>
      </top>
      <bottom style="medium">
        <color rgb="FF8064A2"/>
      </bottom>
    </border>
    <border>
      <left>
        <color indexed="63"/>
      </left>
      <right style="medium">
        <color theme="7" tint="-0.24997000396251678"/>
      </right>
      <top style="thick">
        <color rgb="FF8064A2"/>
      </top>
      <bottom>
        <color indexed="63"/>
      </bottom>
    </border>
    <border>
      <left style="medium">
        <color rgb="FF8064A2"/>
      </left>
      <right/>
      <top style="medium">
        <color rgb="FF8064A2"/>
      </top>
      <bottom style="thick">
        <color rgb="FF8064A2"/>
      </bottom>
    </border>
    <border>
      <left/>
      <right/>
      <top style="medium">
        <color rgb="FF8064A2"/>
      </top>
      <bottom style="thick">
        <color rgb="FF8064A2"/>
      </bottom>
    </border>
    <border>
      <left style="medium">
        <color theme="7" tint="-0.24997000396251678"/>
      </left>
      <right style="medium">
        <color rgb="FF8064A2"/>
      </right>
      <top style="medium">
        <color rgb="FF8064A2"/>
      </top>
      <bottom>
        <color indexed="63"/>
      </bottom>
    </border>
    <border>
      <left/>
      <right/>
      <top/>
      <bottom style="medium">
        <color rgb="FF8064A2"/>
      </bottom>
    </border>
    <border>
      <left style="medium">
        <color theme="7" tint="-0.24997000396251678"/>
      </left>
      <right/>
      <top style="medium"/>
      <bottom style="medium"/>
    </border>
    <border>
      <left/>
      <right/>
      <top style="medium"/>
      <bottom style="medium"/>
    </border>
    <border>
      <left/>
      <right style="medium">
        <color theme="7" tint="-0.24997000396251678"/>
      </right>
      <top style="medium"/>
      <bottom style="medium"/>
    </border>
    <border>
      <left style="medium">
        <color theme="7" tint="-0.24997000396251678"/>
      </left>
      <right style="medium">
        <color rgb="FF8064A2"/>
      </right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" fillId="0" borderId="0">
      <alignment wrapText="1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241">
    <xf numFmtId="0" fontId="0" fillId="0" borderId="0" xfId="0" applyFont="1" applyAlignment="1">
      <alignment/>
    </xf>
    <xf numFmtId="0" fontId="52" fillId="33" borderId="10" xfId="0" applyFont="1" applyFill="1" applyBorder="1" applyAlignment="1">
      <alignment horizontal="center" vertical="center"/>
    </xf>
    <xf numFmtId="0" fontId="52" fillId="0" borderId="11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2" fillId="33" borderId="11" xfId="0" applyFont="1" applyFill="1" applyBorder="1" applyAlignment="1">
      <alignment vertical="center"/>
    </xf>
    <xf numFmtId="0" fontId="5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vertical="top"/>
    </xf>
    <xf numFmtId="0" fontId="52" fillId="33" borderId="10" xfId="0" applyFont="1" applyFill="1" applyBorder="1" applyAlignment="1">
      <alignment vertical="center"/>
    </xf>
    <xf numFmtId="0" fontId="0" fillId="5" borderId="0" xfId="0" applyFill="1" applyAlignment="1">
      <alignment/>
    </xf>
    <xf numFmtId="0" fontId="3" fillId="5" borderId="0" xfId="45" applyFont="1" applyFill="1" applyAlignment="1" applyProtection="1">
      <alignment/>
      <protection/>
    </xf>
    <xf numFmtId="0" fontId="0" fillId="11" borderId="0" xfId="0" applyFill="1" applyAlignment="1">
      <alignment/>
    </xf>
    <xf numFmtId="3" fontId="54" fillId="33" borderId="12" xfId="0" applyNumberFormat="1" applyFont="1" applyFill="1" applyBorder="1" applyAlignment="1">
      <alignment horizontal="center" vertical="center"/>
    </xf>
    <xf numFmtId="0" fontId="55" fillId="0" borderId="13" xfId="0" applyFont="1" applyBorder="1" applyAlignment="1">
      <alignment vertical="center"/>
    </xf>
    <xf numFmtId="3" fontId="54" fillId="0" borderId="12" xfId="0" applyNumberFormat="1" applyFont="1" applyBorder="1" applyAlignment="1">
      <alignment horizontal="center" vertical="center"/>
    </xf>
    <xf numFmtId="0" fontId="2" fillId="5" borderId="0" xfId="45" applyFill="1" applyAlignment="1" applyProtection="1">
      <alignment/>
      <protection/>
    </xf>
    <xf numFmtId="0" fontId="56" fillId="33" borderId="13" xfId="0" applyFont="1" applyFill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3" fontId="55" fillId="0" borderId="12" xfId="0" applyNumberFormat="1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0" fillId="11" borderId="0" xfId="0" applyFill="1" applyBorder="1" applyAlignment="1">
      <alignment/>
    </xf>
    <xf numFmtId="0" fontId="58" fillId="11" borderId="0" xfId="0" applyFont="1" applyFill="1" applyBorder="1" applyAlignment="1">
      <alignment/>
    </xf>
    <xf numFmtId="0" fontId="0" fillId="5" borderId="0" xfId="0" applyFill="1" applyAlignment="1">
      <alignment/>
    </xf>
    <xf numFmtId="3" fontId="54" fillId="5" borderId="10" xfId="0" applyNumberFormat="1" applyFont="1" applyFill="1" applyBorder="1" applyAlignment="1">
      <alignment horizontal="center" vertical="center"/>
    </xf>
    <xf numFmtId="0" fontId="54" fillId="5" borderId="10" xfId="0" applyFont="1" applyFill="1" applyBorder="1" applyAlignment="1">
      <alignment horizontal="center" vertical="center"/>
    </xf>
    <xf numFmtId="3" fontId="54" fillId="34" borderId="10" xfId="0" applyNumberFormat="1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53" fillId="33" borderId="15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3" fontId="59" fillId="0" borderId="20" xfId="0" applyNumberFormat="1" applyFont="1" applyBorder="1" applyAlignment="1">
      <alignment horizontal="center" vertical="center"/>
    </xf>
    <xf numFmtId="3" fontId="59" fillId="0" borderId="10" xfId="0" applyNumberFormat="1" applyFont="1" applyBorder="1" applyAlignment="1">
      <alignment horizontal="center" vertical="center"/>
    </xf>
    <xf numFmtId="3" fontId="59" fillId="33" borderId="20" xfId="0" applyNumberFormat="1" applyFont="1" applyFill="1" applyBorder="1" applyAlignment="1">
      <alignment horizontal="center" vertical="center"/>
    </xf>
    <xf numFmtId="3" fontId="59" fillId="33" borderId="10" xfId="0" applyNumberFormat="1" applyFont="1" applyFill="1" applyBorder="1" applyAlignment="1">
      <alignment horizontal="center" vertical="center"/>
    </xf>
    <xf numFmtId="3" fontId="53" fillId="0" borderId="20" xfId="0" applyNumberFormat="1" applyFont="1" applyBorder="1" applyAlignment="1">
      <alignment horizontal="center" vertical="center"/>
    </xf>
    <xf numFmtId="3" fontId="53" fillId="0" borderId="21" xfId="0" applyNumberFormat="1" applyFont="1" applyBorder="1" applyAlignment="1">
      <alignment horizontal="center" vertical="center"/>
    </xf>
    <xf numFmtId="3" fontId="53" fillId="0" borderId="10" xfId="0" applyNumberFormat="1" applyFont="1" applyBorder="1" applyAlignment="1">
      <alignment horizontal="center" vertical="center"/>
    </xf>
    <xf numFmtId="3" fontId="53" fillId="33" borderId="20" xfId="0" applyNumberFormat="1" applyFont="1" applyFill="1" applyBorder="1" applyAlignment="1">
      <alignment horizontal="center" vertical="center"/>
    </xf>
    <xf numFmtId="3" fontId="53" fillId="33" borderId="21" xfId="0" applyNumberFormat="1" applyFont="1" applyFill="1" applyBorder="1" applyAlignment="1">
      <alignment horizontal="center"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2" fillId="0" borderId="22" xfId="0" applyNumberFormat="1" applyFont="1" applyBorder="1" applyAlignment="1">
      <alignment horizontal="center" vertical="center"/>
    </xf>
    <xf numFmtId="3" fontId="52" fillId="0" borderId="23" xfId="0" applyNumberFormat="1" applyFont="1" applyBorder="1" applyAlignment="1">
      <alignment horizontal="center" vertical="center"/>
    </xf>
    <xf numFmtId="3" fontId="52" fillId="0" borderId="24" xfId="0" applyNumberFormat="1" applyFont="1" applyBorder="1" applyAlignment="1">
      <alignment horizontal="center" vertical="center"/>
    </xf>
    <xf numFmtId="3" fontId="52" fillId="33" borderId="20" xfId="0" applyNumberFormat="1" applyFont="1" applyFill="1" applyBorder="1" applyAlignment="1">
      <alignment horizontal="center" vertical="center"/>
    </xf>
    <xf numFmtId="3" fontId="52" fillId="33" borderId="21" xfId="0" applyNumberFormat="1" applyFont="1" applyFill="1" applyBorder="1" applyAlignment="1">
      <alignment horizontal="center" vertical="center"/>
    </xf>
    <xf numFmtId="3" fontId="52" fillId="33" borderId="10" xfId="0" applyNumberFormat="1" applyFont="1" applyFill="1" applyBorder="1" applyAlignment="1">
      <alignment horizontal="center" vertical="center"/>
    </xf>
    <xf numFmtId="0" fontId="52" fillId="0" borderId="21" xfId="0" applyFont="1" applyBorder="1" applyAlignment="1">
      <alignment vertical="center"/>
    </xf>
    <xf numFmtId="0" fontId="52" fillId="33" borderId="21" xfId="0" applyFont="1" applyFill="1" applyBorder="1" applyAlignment="1">
      <alignment vertical="center"/>
    </xf>
    <xf numFmtId="0" fontId="52" fillId="33" borderId="23" xfId="0" applyFont="1" applyFill="1" applyBorder="1" applyAlignment="1">
      <alignment vertical="center"/>
    </xf>
    <xf numFmtId="3" fontId="52" fillId="33" borderId="24" xfId="0" applyNumberFormat="1" applyFont="1" applyFill="1" applyBorder="1" applyAlignment="1">
      <alignment horizontal="center" vertical="center"/>
    </xf>
    <xf numFmtId="3" fontId="52" fillId="33" borderId="22" xfId="0" applyNumberFormat="1" applyFont="1" applyFill="1" applyBorder="1" applyAlignment="1">
      <alignment horizontal="center" vertical="center"/>
    </xf>
    <xf numFmtId="0" fontId="52" fillId="0" borderId="25" xfId="0" applyFont="1" applyBorder="1" applyAlignment="1">
      <alignment vertical="center"/>
    </xf>
    <xf numFmtId="0" fontId="52" fillId="33" borderId="25" xfId="0" applyFont="1" applyFill="1" applyBorder="1" applyAlignment="1">
      <alignment vertical="center"/>
    </xf>
    <xf numFmtId="0" fontId="53" fillId="0" borderId="26" xfId="0" applyFont="1" applyBorder="1" applyAlignment="1">
      <alignment vertical="center"/>
    </xf>
    <xf numFmtId="0" fontId="53" fillId="33" borderId="27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top"/>
    </xf>
    <xf numFmtId="0" fontId="57" fillId="0" borderId="28" xfId="0" applyFont="1" applyBorder="1" applyAlignment="1">
      <alignment horizontal="center" vertical="center"/>
    </xf>
    <xf numFmtId="3" fontId="54" fillId="0" borderId="10" xfId="0" applyNumberFormat="1" applyFont="1" applyBorder="1" applyAlignment="1">
      <alignment horizontal="center"/>
    </xf>
    <xf numFmtId="3" fontId="54" fillId="33" borderId="10" xfId="0" applyNumberFormat="1" applyFont="1" applyFill="1" applyBorder="1" applyAlignment="1">
      <alignment horizontal="center"/>
    </xf>
    <xf numFmtId="3" fontId="55" fillId="33" borderId="10" xfId="0" applyNumberFormat="1" applyFont="1" applyFill="1" applyBorder="1" applyAlignment="1">
      <alignment horizontal="center"/>
    </xf>
    <xf numFmtId="3" fontId="53" fillId="5" borderId="21" xfId="0" applyNumberFormat="1" applyFont="1" applyFill="1" applyBorder="1" applyAlignment="1">
      <alignment horizontal="center" vertical="center"/>
    </xf>
    <xf numFmtId="3" fontId="53" fillId="5" borderId="10" xfId="0" applyNumberFormat="1" applyFont="1" applyFill="1" applyBorder="1" applyAlignment="1">
      <alignment horizontal="center" vertical="center"/>
    </xf>
    <xf numFmtId="3" fontId="53" fillId="5" borderId="20" xfId="0" applyNumberFormat="1" applyFont="1" applyFill="1" applyBorder="1" applyAlignment="1">
      <alignment horizontal="center" vertical="center"/>
    </xf>
    <xf numFmtId="3" fontId="53" fillId="0" borderId="10" xfId="0" applyNumberFormat="1" applyFont="1" applyBorder="1" applyAlignment="1">
      <alignment horizontal="center"/>
    </xf>
    <xf numFmtId="3" fontId="53" fillId="33" borderId="10" xfId="0" applyNumberFormat="1" applyFont="1" applyFill="1" applyBorder="1" applyAlignment="1">
      <alignment horizontal="center"/>
    </xf>
    <xf numFmtId="3" fontId="52" fillId="33" borderId="10" xfId="0" applyNumberFormat="1" applyFont="1" applyFill="1" applyBorder="1" applyAlignment="1">
      <alignment horizontal="center"/>
    </xf>
    <xf numFmtId="0" fontId="60" fillId="34" borderId="28" xfId="0" applyFont="1" applyFill="1" applyBorder="1" applyAlignment="1">
      <alignment horizontal="center" vertical="center" wrapText="1"/>
    </xf>
    <xf numFmtId="3" fontId="61" fillId="33" borderId="10" xfId="0" applyNumberFormat="1" applyFont="1" applyFill="1" applyBorder="1" applyAlignment="1">
      <alignment horizontal="center" vertical="center" wrapText="1"/>
    </xf>
    <xf numFmtId="3" fontId="61" fillId="33" borderId="10" xfId="48" applyNumberFormat="1" applyFont="1" applyFill="1" applyBorder="1" applyAlignment="1">
      <alignment horizontal="center" vertical="center" wrapText="1"/>
    </xf>
    <xf numFmtId="3" fontId="61" fillId="0" borderId="10" xfId="0" applyNumberFormat="1" applyFont="1" applyBorder="1" applyAlignment="1">
      <alignment horizontal="center" vertical="center" wrapText="1"/>
    </xf>
    <xf numFmtId="3" fontId="61" fillId="0" borderId="10" xfId="48" applyNumberFormat="1" applyFont="1" applyBorder="1" applyAlignment="1">
      <alignment horizontal="center" vertical="center" wrapText="1"/>
    </xf>
    <xf numFmtId="0" fontId="62" fillId="0" borderId="0" xfId="59" applyFont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60" fillId="0" borderId="31" xfId="0" applyFont="1" applyBorder="1" applyAlignment="1">
      <alignment horizontal="center" vertical="center" wrapText="1"/>
    </xf>
    <xf numFmtId="0" fontId="60" fillId="34" borderId="32" xfId="0" applyFont="1" applyFill="1" applyBorder="1" applyAlignment="1">
      <alignment horizontal="center" vertical="center" wrapText="1"/>
    </xf>
    <xf numFmtId="0" fontId="60" fillId="33" borderId="21" xfId="0" applyFont="1" applyFill="1" applyBorder="1" applyAlignment="1">
      <alignment horizontal="left" vertical="center"/>
    </xf>
    <xf numFmtId="3" fontId="61" fillId="33" borderId="20" xfId="48" applyNumberFormat="1" applyFont="1" applyFill="1" applyBorder="1" applyAlignment="1">
      <alignment horizontal="center" vertical="center" wrapText="1"/>
    </xf>
    <xf numFmtId="0" fontId="60" fillId="0" borderId="21" xfId="0" applyFont="1" applyBorder="1" applyAlignment="1">
      <alignment horizontal="left" vertical="center"/>
    </xf>
    <xf numFmtId="3" fontId="61" fillId="0" borderId="20" xfId="48" applyNumberFormat="1" applyFont="1" applyBorder="1" applyAlignment="1">
      <alignment horizontal="center" vertical="center" wrapText="1"/>
    </xf>
    <xf numFmtId="3" fontId="61" fillId="33" borderId="20" xfId="0" applyNumberFormat="1" applyFont="1" applyFill="1" applyBorder="1" applyAlignment="1">
      <alignment horizontal="center" vertical="center" wrapText="1"/>
    </xf>
    <xf numFmtId="0" fontId="60" fillId="33" borderId="23" xfId="0" applyFont="1" applyFill="1" applyBorder="1" applyAlignment="1">
      <alignment horizontal="left" vertical="center"/>
    </xf>
    <xf numFmtId="3" fontId="61" fillId="33" borderId="24" xfId="0" applyNumberFormat="1" applyFont="1" applyFill="1" applyBorder="1" applyAlignment="1">
      <alignment horizontal="center" vertical="center" wrapText="1"/>
    </xf>
    <xf numFmtId="3" fontId="61" fillId="33" borderId="22" xfId="0" applyNumberFormat="1" applyFont="1" applyFill="1" applyBorder="1" applyAlignment="1">
      <alignment horizontal="center" vertical="center" wrapText="1"/>
    </xf>
    <xf numFmtId="0" fontId="60" fillId="0" borderId="23" xfId="0" applyFont="1" applyBorder="1" applyAlignment="1">
      <alignment horizontal="left" vertical="center"/>
    </xf>
    <xf numFmtId="3" fontId="61" fillId="0" borderId="24" xfId="0" applyNumberFormat="1" applyFont="1" applyBorder="1" applyAlignment="1">
      <alignment horizontal="center" vertical="center" wrapText="1"/>
    </xf>
    <xf numFmtId="3" fontId="61" fillId="0" borderId="24" xfId="48" applyNumberFormat="1" applyFont="1" applyBorder="1" applyAlignment="1">
      <alignment horizontal="center" vertical="center" wrapText="1"/>
    </xf>
    <xf numFmtId="3" fontId="61" fillId="0" borderId="22" xfId="48" applyNumberFormat="1" applyFont="1" applyBorder="1" applyAlignment="1">
      <alignment horizontal="center" vertical="center" wrapText="1"/>
    </xf>
    <xf numFmtId="0" fontId="63" fillId="34" borderId="33" xfId="0" applyFont="1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0" fillId="33" borderId="36" xfId="0" applyFill="1" applyBorder="1" applyAlignment="1">
      <alignment vertical="top"/>
    </xf>
    <xf numFmtId="0" fontId="57" fillId="33" borderId="36" xfId="0" applyFont="1" applyFill="1" applyBorder="1" applyAlignment="1">
      <alignment horizontal="center" vertical="center"/>
    </xf>
    <xf numFmtId="0" fontId="59" fillId="0" borderId="10" xfId="0" applyFont="1" applyBorder="1" applyAlignment="1">
      <alignment vertical="center"/>
    </xf>
    <xf numFmtId="0" fontId="59" fillId="33" borderId="10" xfId="0" applyFont="1" applyFill="1" applyBorder="1" applyAlignment="1">
      <alignment vertical="center"/>
    </xf>
    <xf numFmtId="0" fontId="59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59" fillId="0" borderId="10" xfId="0" applyFont="1" applyBorder="1" applyAlignment="1">
      <alignment horizontal="center" vertical="center"/>
    </xf>
    <xf numFmtId="0" fontId="59" fillId="0" borderId="37" xfId="0" applyFont="1" applyBorder="1" applyAlignment="1">
      <alignment vertical="center"/>
    </xf>
    <xf numFmtId="3" fontId="59" fillId="0" borderId="37" xfId="0" applyNumberFormat="1" applyFont="1" applyBorder="1" applyAlignment="1">
      <alignment horizontal="center" vertical="center"/>
    </xf>
    <xf numFmtId="0" fontId="0" fillId="0" borderId="36" xfId="0" applyBorder="1" applyAlignment="1">
      <alignment vertical="top"/>
    </xf>
    <xf numFmtId="0" fontId="0" fillId="33" borderId="38" xfId="0" applyFill="1" applyBorder="1" applyAlignment="1">
      <alignment vertical="top"/>
    </xf>
    <xf numFmtId="0" fontId="57" fillId="5" borderId="32" xfId="0" applyFont="1" applyFill="1" applyBorder="1" applyAlignment="1">
      <alignment horizontal="center" vertical="center"/>
    </xf>
    <xf numFmtId="0" fontId="59" fillId="33" borderId="20" xfId="0" applyFont="1" applyFill="1" applyBorder="1" applyAlignment="1">
      <alignment horizontal="center" vertical="center"/>
    </xf>
    <xf numFmtId="0" fontId="0" fillId="33" borderId="21" xfId="0" applyFill="1" applyBorder="1" applyAlignment="1">
      <alignment vertical="top"/>
    </xf>
    <xf numFmtId="3" fontId="0" fillId="33" borderId="20" xfId="0" applyNumberFormat="1" applyFill="1" applyBorder="1" applyAlignment="1">
      <alignment horizontal="center" vertical="top"/>
    </xf>
    <xf numFmtId="0" fontId="59" fillId="0" borderId="20" xfId="0" applyFont="1" applyBorder="1" applyAlignment="1">
      <alignment horizontal="center" vertical="center"/>
    </xf>
    <xf numFmtId="3" fontId="59" fillId="0" borderId="39" xfId="0" applyNumberFormat="1" applyFont="1" applyBorder="1" applyAlignment="1">
      <alignment horizontal="center" vertical="center"/>
    </xf>
    <xf numFmtId="0" fontId="0" fillId="0" borderId="38" xfId="0" applyBorder="1" applyAlignment="1">
      <alignment vertical="top"/>
    </xf>
    <xf numFmtId="0" fontId="0" fillId="0" borderId="21" xfId="0" applyBorder="1" applyAlignment="1">
      <alignment vertical="top"/>
    </xf>
    <xf numFmtId="0" fontId="59" fillId="0" borderId="24" xfId="0" applyFont="1" applyBorder="1" applyAlignment="1">
      <alignment vertical="center"/>
    </xf>
    <xf numFmtId="3" fontId="59" fillId="0" borderId="24" xfId="0" applyNumberFormat="1" applyFont="1" applyBorder="1" applyAlignment="1">
      <alignment horizontal="center" vertical="center"/>
    </xf>
    <xf numFmtId="3" fontId="59" fillId="0" borderId="22" xfId="0" applyNumberFormat="1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63" fillId="5" borderId="0" xfId="0" applyFont="1" applyFill="1" applyBorder="1" applyAlignment="1">
      <alignment vertical="center" wrapText="1"/>
    </xf>
    <xf numFmtId="0" fontId="0" fillId="5" borderId="29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30" xfId="0" applyFill="1" applyBorder="1" applyAlignment="1">
      <alignment/>
    </xf>
    <xf numFmtId="0" fontId="51" fillId="5" borderId="0" xfId="0" applyFont="1" applyFill="1" applyAlignment="1">
      <alignment/>
    </xf>
    <xf numFmtId="0" fontId="63" fillId="5" borderId="29" xfId="0" applyFont="1" applyFill="1" applyBorder="1" applyAlignment="1">
      <alignment horizontal="center" vertical="center" wrapText="1"/>
    </xf>
    <xf numFmtId="0" fontId="63" fillId="5" borderId="0" xfId="0" applyFont="1" applyFill="1" applyBorder="1" applyAlignment="1">
      <alignment horizontal="center" vertical="center" wrapText="1"/>
    </xf>
    <xf numFmtId="0" fontId="63" fillId="5" borderId="30" xfId="0" applyFont="1" applyFill="1" applyBorder="1" applyAlignment="1">
      <alignment horizontal="center" vertical="center" wrapText="1"/>
    </xf>
    <xf numFmtId="0" fontId="57" fillId="0" borderId="33" xfId="0" applyFont="1" applyBorder="1" applyAlignment="1">
      <alignment horizontal="left" vertical="center"/>
    </xf>
    <xf numFmtId="177" fontId="59" fillId="0" borderId="35" xfId="48" applyNumberFormat="1" applyFont="1" applyBorder="1" applyAlignment="1">
      <alignment vertical="center" wrapText="1"/>
    </xf>
    <xf numFmtId="0" fontId="59" fillId="33" borderId="30" xfId="0" applyFont="1" applyFill="1" applyBorder="1" applyAlignment="1">
      <alignment vertical="center" wrapText="1"/>
    </xf>
    <xf numFmtId="0" fontId="57" fillId="0" borderId="26" xfId="0" applyFont="1" applyBorder="1" applyAlignment="1">
      <alignment horizontal="left" vertical="center"/>
    </xf>
    <xf numFmtId="2" fontId="59" fillId="0" borderId="22" xfId="0" applyNumberFormat="1" applyFont="1" applyBorder="1" applyAlignment="1">
      <alignment vertical="center" wrapText="1"/>
    </xf>
    <xf numFmtId="3" fontId="55" fillId="33" borderId="12" xfId="0" applyNumberFormat="1" applyFont="1" applyFill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7" fillId="33" borderId="29" xfId="0" applyFont="1" applyFill="1" applyBorder="1" applyAlignment="1">
      <alignment horizontal="left" vertical="center" wrapText="1"/>
    </xf>
    <xf numFmtId="0" fontId="55" fillId="34" borderId="11" xfId="0" applyFont="1" applyFill="1" applyBorder="1" applyAlignment="1">
      <alignment vertical="center"/>
    </xf>
    <xf numFmtId="0" fontId="55" fillId="5" borderId="11" xfId="0" applyFont="1" applyFill="1" applyBorder="1" applyAlignment="1">
      <alignment vertical="center"/>
    </xf>
    <xf numFmtId="14" fontId="51" fillId="5" borderId="40" xfId="0" applyNumberFormat="1" applyFont="1" applyFill="1" applyBorder="1" applyAlignment="1">
      <alignment vertical="center"/>
    </xf>
    <xf numFmtId="0" fontId="55" fillId="34" borderId="11" xfId="0" applyFont="1" applyFill="1" applyBorder="1" applyAlignment="1">
      <alignment horizontal="center" vertical="center"/>
    </xf>
    <xf numFmtId="0" fontId="55" fillId="5" borderId="11" xfId="0" applyFont="1" applyFill="1" applyBorder="1" applyAlignment="1">
      <alignment horizontal="center" vertical="center"/>
    </xf>
    <xf numFmtId="0" fontId="57" fillId="0" borderId="41" xfId="0" applyFont="1" applyBorder="1" applyAlignment="1">
      <alignment horizontal="center" vertical="center"/>
    </xf>
    <xf numFmtId="0" fontId="54" fillId="33" borderId="13" xfId="0" applyFont="1" applyFill="1" applyBorder="1" applyAlignment="1">
      <alignment vertical="center"/>
    </xf>
    <xf numFmtId="184" fontId="54" fillId="33" borderId="12" xfId="0" applyNumberFormat="1" applyFont="1" applyFill="1" applyBorder="1" applyAlignment="1">
      <alignment horizontal="center" vertical="center"/>
    </xf>
    <xf numFmtId="0" fontId="54" fillId="0" borderId="13" xfId="0" applyFont="1" applyBorder="1" applyAlignment="1">
      <alignment vertical="center"/>
    </xf>
    <xf numFmtId="184" fontId="54" fillId="0" borderId="42" xfId="0" applyNumberFormat="1" applyFont="1" applyBorder="1" applyAlignment="1">
      <alignment horizontal="center" vertical="center"/>
    </xf>
    <xf numFmtId="184" fontId="54" fillId="0" borderId="12" xfId="0" applyNumberFormat="1" applyFont="1" applyBorder="1" applyAlignment="1">
      <alignment horizontal="center" vertical="center"/>
    </xf>
    <xf numFmtId="0" fontId="54" fillId="33" borderId="13" xfId="0" applyFont="1" applyFill="1" applyBorder="1" applyAlignment="1">
      <alignment vertical="center" wrapText="1"/>
    </xf>
    <xf numFmtId="0" fontId="52" fillId="0" borderId="14" xfId="0" applyFont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33" borderId="13" xfId="0" applyFont="1" applyFill="1" applyBorder="1" applyAlignment="1">
      <alignment horizontal="center" vertical="center"/>
    </xf>
    <xf numFmtId="0" fontId="5" fillId="11" borderId="0" xfId="45" applyFont="1" applyFill="1" applyBorder="1" applyAlignment="1" applyProtection="1">
      <alignment horizontal="left" vertical="center"/>
      <protection/>
    </xf>
    <xf numFmtId="0" fontId="64" fillId="34" borderId="33" xfId="59" applyFont="1" applyFill="1" applyBorder="1" applyAlignment="1">
      <alignment horizontal="center" vertical="center" wrapText="1"/>
    </xf>
    <xf numFmtId="0" fontId="64" fillId="34" borderId="34" xfId="59" applyFont="1" applyFill="1" applyBorder="1" applyAlignment="1">
      <alignment horizontal="center" vertical="center" wrapText="1"/>
    </xf>
    <xf numFmtId="0" fontId="64" fillId="34" borderId="35" xfId="59" applyFont="1" applyFill="1" applyBorder="1" applyAlignment="1">
      <alignment horizontal="center" vertical="center" wrapText="1"/>
    </xf>
    <xf numFmtId="0" fontId="64" fillId="34" borderId="29" xfId="59" applyFont="1" applyFill="1" applyBorder="1" applyAlignment="1">
      <alignment horizontal="center" vertical="center" wrapText="1"/>
    </xf>
    <xf numFmtId="0" fontId="64" fillId="34" borderId="0" xfId="59" applyFont="1" applyFill="1" applyBorder="1" applyAlignment="1">
      <alignment horizontal="center" vertical="center" wrapText="1"/>
    </xf>
    <xf numFmtId="0" fontId="64" fillId="34" borderId="30" xfId="59" applyFont="1" applyFill="1" applyBorder="1" applyAlignment="1">
      <alignment horizontal="center" vertical="center" wrapText="1"/>
    </xf>
    <xf numFmtId="0" fontId="64" fillId="34" borderId="26" xfId="59" applyFont="1" applyFill="1" applyBorder="1" applyAlignment="1">
      <alignment horizontal="center" vertical="center" wrapText="1"/>
    </xf>
    <xf numFmtId="0" fontId="64" fillId="34" borderId="40" xfId="59" applyFont="1" applyFill="1" applyBorder="1" applyAlignment="1">
      <alignment horizontal="center" vertical="center" wrapText="1"/>
    </xf>
    <xf numFmtId="0" fontId="64" fillId="34" borderId="22" xfId="59" applyFont="1" applyFill="1" applyBorder="1" applyAlignment="1">
      <alignment horizontal="center" vertical="center" wrapText="1"/>
    </xf>
    <xf numFmtId="0" fontId="65" fillId="0" borderId="43" xfId="59" applyFont="1" applyBorder="1" applyAlignment="1">
      <alignment horizontal="left" vertical="center" wrapText="1"/>
    </xf>
    <xf numFmtId="0" fontId="65" fillId="0" borderId="18" xfId="59" applyFont="1" applyBorder="1" applyAlignment="1">
      <alignment horizontal="left" vertical="center" wrapText="1"/>
    </xf>
    <xf numFmtId="0" fontId="65" fillId="0" borderId="17" xfId="59" applyFont="1" applyBorder="1" applyAlignment="1">
      <alignment horizontal="left" vertical="center" wrapText="1"/>
    </xf>
    <xf numFmtId="0" fontId="48" fillId="0" borderId="43" xfId="59" applyBorder="1" applyAlignment="1">
      <alignment horizontal="center" vertical="center"/>
    </xf>
    <xf numFmtId="0" fontId="48" fillId="0" borderId="18" xfId="59" applyBorder="1" applyAlignment="1">
      <alignment horizontal="center" vertical="center"/>
    </xf>
    <xf numFmtId="0" fontId="48" fillId="0" borderId="17" xfId="59" applyBorder="1" applyAlignment="1">
      <alignment horizontal="center" vertical="center"/>
    </xf>
    <xf numFmtId="0" fontId="57" fillId="0" borderId="43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2" fillId="33" borderId="44" xfId="0" applyFont="1" applyFill="1" applyBorder="1" applyAlignment="1">
      <alignment horizontal="center" vertical="center"/>
    </xf>
    <xf numFmtId="0" fontId="52" fillId="33" borderId="21" xfId="0" applyFont="1" applyFill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2" fillId="33" borderId="45" xfId="0" applyFont="1" applyFill="1" applyBorder="1" applyAlignment="1">
      <alignment horizontal="center" vertical="center" wrapText="1"/>
    </xf>
    <xf numFmtId="0" fontId="52" fillId="33" borderId="46" xfId="0" applyFont="1" applyFill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0" fontId="57" fillId="0" borderId="35" xfId="0" applyFont="1" applyBorder="1" applyAlignment="1">
      <alignment horizontal="center" vertical="center"/>
    </xf>
    <xf numFmtId="0" fontId="52" fillId="33" borderId="47" xfId="0" applyFont="1" applyFill="1" applyBorder="1" applyAlignment="1">
      <alignment horizontal="center" vertical="center"/>
    </xf>
    <xf numFmtId="0" fontId="52" fillId="33" borderId="48" xfId="0" applyFont="1" applyFill="1" applyBorder="1" applyAlignment="1">
      <alignment horizontal="center" vertical="center"/>
    </xf>
    <xf numFmtId="0" fontId="57" fillId="0" borderId="49" xfId="0" applyFont="1" applyBorder="1" applyAlignment="1">
      <alignment horizontal="center" vertical="center"/>
    </xf>
    <xf numFmtId="0" fontId="57" fillId="0" borderId="50" xfId="0" applyFont="1" applyBorder="1" applyAlignment="1">
      <alignment horizontal="center" vertical="center"/>
    </xf>
    <xf numFmtId="0" fontId="57" fillId="0" borderId="51" xfId="0" applyFont="1" applyBorder="1" applyAlignment="1">
      <alignment horizontal="center" vertical="center"/>
    </xf>
    <xf numFmtId="0" fontId="52" fillId="33" borderId="52" xfId="0" applyFont="1" applyFill="1" applyBorder="1" applyAlignment="1">
      <alignment horizontal="center" vertical="center"/>
    </xf>
    <xf numFmtId="0" fontId="48" fillId="0" borderId="43" xfId="59" applyBorder="1" applyAlignment="1">
      <alignment horizontal="center"/>
    </xf>
    <xf numFmtId="0" fontId="48" fillId="0" borderId="18" xfId="59" applyBorder="1" applyAlignment="1">
      <alignment horizontal="center"/>
    </xf>
    <xf numFmtId="0" fontId="48" fillId="0" borderId="17" xfId="59" applyBorder="1" applyAlignment="1">
      <alignment horizontal="center"/>
    </xf>
    <xf numFmtId="0" fontId="52" fillId="33" borderId="53" xfId="0" applyFont="1" applyFill="1" applyBorder="1" applyAlignment="1">
      <alignment horizontal="center" vertical="center"/>
    </xf>
    <xf numFmtId="0" fontId="48" fillId="34" borderId="26" xfId="59" applyFill="1" applyBorder="1" applyAlignment="1">
      <alignment horizontal="center" vertical="center"/>
    </xf>
    <xf numFmtId="0" fontId="48" fillId="34" borderId="40" xfId="59" applyFill="1" applyBorder="1" applyAlignment="1">
      <alignment horizontal="center" vertical="center"/>
    </xf>
    <xf numFmtId="0" fontId="51" fillId="0" borderId="54" xfId="0" applyFont="1" applyBorder="1" applyAlignment="1">
      <alignment horizontal="center" vertical="center" wrapText="1"/>
    </xf>
    <xf numFmtId="0" fontId="51" fillId="0" borderId="55" xfId="0" applyFont="1" applyBorder="1" applyAlignment="1">
      <alignment horizontal="center" vertical="center" wrapText="1"/>
    </xf>
    <xf numFmtId="0" fontId="59" fillId="5" borderId="56" xfId="0" applyFont="1" applyFill="1" applyBorder="1" applyAlignment="1">
      <alignment horizontal="center" vertical="center" wrapText="1"/>
    </xf>
    <xf numFmtId="0" fontId="59" fillId="5" borderId="57" xfId="0" applyFont="1" applyFill="1" applyBorder="1" applyAlignment="1">
      <alignment horizontal="center" vertical="center" wrapText="1"/>
    </xf>
    <xf numFmtId="0" fontId="57" fillId="33" borderId="58" xfId="0" applyFont="1" applyFill="1" applyBorder="1" applyAlignment="1">
      <alignment horizontal="center" vertical="center"/>
    </xf>
    <xf numFmtId="0" fontId="57" fillId="33" borderId="20" xfId="0" applyFont="1" applyFill="1" applyBorder="1" applyAlignment="1">
      <alignment horizontal="center" vertical="center"/>
    </xf>
    <xf numFmtId="0" fontId="57" fillId="5" borderId="56" xfId="0" applyFont="1" applyFill="1" applyBorder="1" applyAlignment="1">
      <alignment horizontal="center" vertical="center" wrapText="1"/>
    </xf>
    <xf numFmtId="0" fontId="57" fillId="5" borderId="57" xfId="0" applyFont="1" applyFill="1" applyBorder="1" applyAlignment="1">
      <alignment horizontal="center" vertical="center" wrapText="1"/>
    </xf>
    <xf numFmtId="0" fontId="57" fillId="0" borderId="59" xfId="0" applyFont="1" applyBorder="1" applyAlignment="1">
      <alignment horizontal="center" vertical="center" wrapText="1"/>
    </xf>
    <xf numFmtId="0" fontId="57" fillId="0" borderId="60" xfId="0" applyFont="1" applyBorder="1" applyAlignment="1">
      <alignment horizontal="center" vertical="center" wrapText="1"/>
    </xf>
    <xf numFmtId="0" fontId="57" fillId="0" borderId="59" xfId="0" applyFont="1" applyBorder="1" applyAlignment="1">
      <alignment horizontal="center" vertical="center"/>
    </xf>
    <xf numFmtId="0" fontId="57" fillId="0" borderId="60" xfId="0" applyFont="1" applyBorder="1" applyAlignment="1">
      <alignment horizontal="center" vertical="center"/>
    </xf>
    <xf numFmtId="0" fontId="57" fillId="5" borderId="58" xfId="0" applyFont="1" applyFill="1" applyBorder="1" applyAlignment="1">
      <alignment horizontal="center" vertical="center"/>
    </xf>
    <xf numFmtId="0" fontId="57" fillId="5" borderId="20" xfId="0" applyFont="1" applyFill="1" applyBorder="1" applyAlignment="1">
      <alignment horizontal="center" vertical="center"/>
    </xf>
    <xf numFmtId="0" fontId="57" fillId="34" borderId="53" xfId="0" applyFont="1" applyFill="1" applyBorder="1" applyAlignment="1">
      <alignment horizontal="center" vertical="center"/>
    </xf>
    <xf numFmtId="0" fontId="57" fillId="34" borderId="44" xfId="0" applyFont="1" applyFill="1" applyBorder="1" applyAlignment="1">
      <alignment horizontal="center" vertical="center"/>
    </xf>
    <xf numFmtId="0" fontId="57" fillId="34" borderId="21" xfId="0" applyFont="1" applyFill="1" applyBorder="1" applyAlignment="1">
      <alignment horizontal="center" vertical="center"/>
    </xf>
    <xf numFmtId="0" fontId="57" fillId="34" borderId="61" xfId="0" applyFont="1" applyFill="1" applyBorder="1" applyAlignment="1">
      <alignment horizontal="center" vertical="center"/>
    </xf>
    <xf numFmtId="0" fontId="57" fillId="34" borderId="23" xfId="0" applyFont="1" applyFill="1" applyBorder="1" applyAlignment="1">
      <alignment horizontal="center" vertical="center"/>
    </xf>
    <xf numFmtId="0" fontId="63" fillId="0" borderId="33" xfId="0" applyFont="1" applyBorder="1" applyAlignment="1">
      <alignment horizontal="left" vertical="center"/>
    </xf>
    <xf numFmtId="0" fontId="63" fillId="0" borderId="34" xfId="0" applyFont="1" applyBorder="1" applyAlignment="1">
      <alignment horizontal="left" vertical="center"/>
    </xf>
    <xf numFmtId="0" fontId="63" fillId="0" borderId="35" xfId="0" applyFont="1" applyBorder="1" applyAlignment="1">
      <alignment horizontal="left" vertical="center"/>
    </xf>
    <xf numFmtId="0" fontId="57" fillId="33" borderId="61" xfId="0" applyFont="1" applyFill="1" applyBorder="1" applyAlignment="1">
      <alignment horizontal="center" vertical="center"/>
    </xf>
    <xf numFmtId="0" fontId="57" fillId="33" borderId="44" xfId="0" applyFont="1" applyFill="1" applyBorder="1" applyAlignment="1">
      <alignment horizontal="center" vertical="center"/>
    </xf>
    <xf numFmtId="0" fontId="57" fillId="33" borderId="21" xfId="0" applyFont="1" applyFill="1" applyBorder="1" applyAlignment="1">
      <alignment horizontal="center" vertical="center"/>
    </xf>
    <xf numFmtId="0" fontId="51" fillId="0" borderId="25" xfId="0" applyFont="1" applyBorder="1" applyAlignment="1">
      <alignment horizontal="center"/>
    </xf>
    <xf numFmtId="0" fontId="51" fillId="0" borderId="62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63" fillId="0" borderId="33" xfId="0" applyFont="1" applyBorder="1" applyAlignment="1">
      <alignment horizontal="left" vertical="center" wrapText="1"/>
    </xf>
    <xf numFmtId="0" fontId="63" fillId="0" borderId="34" xfId="0" applyFont="1" applyBorder="1" applyAlignment="1">
      <alignment horizontal="left" vertical="center" wrapText="1"/>
    </xf>
    <xf numFmtId="0" fontId="63" fillId="0" borderId="35" xfId="0" applyFont="1" applyBorder="1" applyAlignment="1">
      <alignment horizontal="left" vertical="center" wrapText="1"/>
    </xf>
    <xf numFmtId="0" fontId="63" fillId="0" borderId="29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 wrapText="1"/>
    </xf>
    <xf numFmtId="0" fontId="63" fillId="0" borderId="30" xfId="0" applyFont="1" applyBorder="1" applyAlignment="1">
      <alignment horizontal="left" vertical="center" wrapText="1"/>
    </xf>
    <xf numFmtId="0" fontId="57" fillId="33" borderId="23" xfId="0" applyFont="1" applyFill="1" applyBorder="1" applyAlignment="1">
      <alignment horizontal="center" vertical="center"/>
    </xf>
    <xf numFmtId="0" fontId="51" fillId="0" borderId="63" xfId="0" applyFont="1" applyBorder="1" applyAlignment="1">
      <alignment horizontal="center" vertical="center"/>
    </xf>
    <xf numFmtId="0" fontId="51" fillId="0" borderId="64" xfId="0" applyFont="1" applyBorder="1" applyAlignment="1">
      <alignment horizontal="center" vertical="center"/>
    </xf>
    <xf numFmtId="0" fontId="51" fillId="0" borderId="65" xfId="0" applyFont="1" applyBorder="1" applyAlignment="1">
      <alignment horizontal="center" vertical="center"/>
    </xf>
    <xf numFmtId="0" fontId="57" fillId="0" borderId="61" xfId="0" applyFont="1" applyBorder="1" applyAlignment="1">
      <alignment horizontal="center" vertical="center"/>
    </xf>
    <xf numFmtId="0" fontId="57" fillId="0" borderId="44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66" xfId="0" applyFont="1" applyBorder="1" applyAlignment="1">
      <alignment horizontal="center" vertical="center"/>
    </xf>
    <xf numFmtId="0" fontId="51" fillId="34" borderId="63" xfId="0" applyFont="1" applyFill="1" applyBorder="1" applyAlignment="1">
      <alignment horizontal="center" vertical="center"/>
    </xf>
    <xf numFmtId="0" fontId="51" fillId="34" borderId="64" xfId="0" applyFont="1" applyFill="1" applyBorder="1" applyAlignment="1">
      <alignment horizontal="center" vertical="center"/>
    </xf>
    <xf numFmtId="0" fontId="51" fillId="34" borderId="65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"/>
  <sheetViews>
    <sheetView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2" width="11.421875" style="10" customWidth="1"/>
    <col min="3" max="3" width="19.421875" style="10" bestFit="1" customWidth="1"/>
    <col min="4" max="16384" width="11.421875" style="10" customWidth="1"/>
  </cols>
  <sheetData>
    <row r="1" spans="2:25" ht="15" customHeight="1">
      <c r="B1" s="156" t="s">
        <v>253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8"/>
    </row>
    <row r="2" spans="2:25" ht="15" customHeight="1">
      <c r="B2" s="159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1"/>
    </row>
    <row r="3" spans="2:25" ht="94.5" customHeight="1" thickBo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4"/>
    </row>
    <row r="4" spans="1:26" ht="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2:25" ht="61.5">
      <c r="B5" s="20">
        <v>1</v>
      </c>
      <c r="C5" s="155" t="s">
        <v>252</v>
      </c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</row>
    <row r="6" spans="2:25" ht="61.5">
      <c r="B6" s="20">
        <v>2</v>
      </c>
      <c r="C6" s="155" t="s">
        <v>110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9"/>
      <c r="Y6" s="19"/>
    </row>
    <row r="7" spans="2:25" ht="61.5">
      <c r="B7" s="20">
        <v>3</v>
      </c>
      <c r="C7" s="155" t="s">
        <v>111</v>
      </c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9"/>
      <c r="Y7" s="19"/>
    </row>
    <row r="8" spans="2:25" ht="61.5">
      <c r="B8" s="20">
        <v>4</v>
      </c>
      <c r="C8" s="155" t="s">
        <v>112</v>
      </c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9"/>
      <c r="Y8" s="19"/>
    </row>
    <row r="9" spans="2:25" ht="61.5">
      <c r="B9" s="20">
        <v>5</v>
      </c>
      <c r="C9" s="155" t="s">
        <v>113</v>
      </c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9"/>
      <c r="Y9" s="19"/>
    </row>
    <row r="10" spans="2:25" ht="61.5">
      <c r="B10" s="20">
        <v>6</v>
      </c>
      <c r="C10" s="155" t="s">
        <v>146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9"/>
      <c r="Y10" s="19"/>
    </row>
  </sheetData>
  <sheetProtection/>
  <mergeCells count="7">
    <mergeCell ref="C10:W10"/>
    <mergeCell ref="B1:Y3"/>
    <mergeCell ref="C9:W9"/>
    <mergeCell ref="C8:W8"/>
    <mergeCell ref="C7:W7"/>
    <mergeCell ref="C6:W6"/>
    <mergeCell ref="C5:Y5"/>
  </mergeCells>
  <hyperlinks>
    <hyperlink ref="C6" location="Estudio!A1" display="Estudio"/>
    <hyperlink ref="C7" location="'Transacciones - Viales'!A1" display="Transacciones Viales"/>
    <hyperlink ref="C8" location="'TMD y Accidentes - Viales'!A1" display="TMD y Accidentes"/>
    <hyperlink ref="C9" location="Aeropuerto!A1" display="Aeropuertos"/>
    <hyperlink ref="C10:W10" location="'Edi. Pública'!A1" display="Edificación Pública"/>
    <hyperlink ref="C5:W5" location="'Licitados y por licitar'!A1" display="Proyectos licitados marzo 2014 - marzo 2018 y a licita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="90" zoomScaleNormal="90" zoomScalePageLayoutView="0" workbookViewId="0" topLeftCell="A1">
      <selection activeCell="I13" sqref="I13"/>
    </sheetView>
  </sheetViews>
  <sheetFormatPr defaultColWidth="11.421875" defaultRowHeight="15"/>
  <cols>
    <col min="1" max="1" width="11.421875" style="8" customWidth="1"/>
    <col min="2" max="2" width="7.7109375" style="8" customWidth="1"/>
    <col min="3" max="3" width="58.8515625" style="8" customWidth="1"/>
    <col min="4" max="4" width="10.57421875" style="8" bestFit="1" customWidth="1"/>
    <col min="5" max="5" width="17.57421875" style="8" bestFit="1" customWidth="1"/>
    <col min="6" max="6" width="19.421875" style="8" customWidth="1"/>
    <col min="7" max="7" width="3.140625" style="8" bestFit="1" customWidth="1"/>
    <col min="8" max="8" width="3.140625" style="8" customWidth="1"/>
    <col min="9" max="10" width="4.140625" style="8" bestFit="1" customWidth="1"/>
    <col min="11" max="11" width="52.7109375" style="8" bestFit="1" customWidth="1"/>
    <col min="12" max="12" width="19.57421875" style="8" bestFit="1" customWidth="1"/>
    <col min="13" max="13" width="25.8515625" style="8" bestFit="1" customWidth="1"/>
    <col min="14" max="16384" width="11.421875" style="8" customWidth="1"/>
  </cols>
  <sheetData>
    <row r="1" ht="15.75" thickBot="1">
      <c r="A1" s="14" t="s">
        <v>89</v>
      </c>
    </row>
    <row r="2" spans="2:13" ht="23.25" thickBot="1">
      <c r="B2" s="165" t="s">
        <v>251</v>
      </c>
      <c r="C2" s="166"/>
      <c r="D2" s="166"/>
      <c r="E2" s="166"/>
      <c r="F2" s="167"/>
      <c r="J2" s="168" t="s">
        <v>250</v>
      </c>
      <c r="K2" s="169"/>
      <c r="L2" s="169"/>
      <c r="M2" s="170"/>
    </row>
    <row r="3" spans="2:13" ht="15.75" thickBot="1">
      <c r="B3" s="150" t="s">
        <v>70</v>
      </c>
      <c r="C3" s="18" t="s">
        <v>66</v>
      </c>
      <c r="D3" s="18" t="s">
        <v>107</v>
      </c>
      <c r="E3" s="18" t="s">
        <v>234</v>
      </c>
      <c r="F3" s="18" t="s">
        <v>106</v>
      </c>
      <c r="J3" s="153" t="s">
        <v>70</v>
      </c>
      <c r="K3" s="136" t="s">
        <v>66</v>
      </c>
      <c r="L3" s="17" t="s">
        <v>93</v>
      </c>
      <c r="M3" s="17" t="s">
        <v>94</v>
      </c>
    </row>
    <row r="4" spans="2:13" ht="16.5" thickBot="1" thickTop="1">
      <c r="B4" s="151">
        <v>1</v>
      </c>
      <c r="C4" s="144" t="s">
        <v>249</v>
      </c>
      <c r="D4" s="11">
        <v>4420000</v>
      </c>
      <c r="E4" s="11">
        <f aca="true" t="shared" si="0" ref="E4:E20">+D4*$C$26/1000000</f>
        <v>176.4896912899669</v>
      </c>
      <c r="F4" s="145">
        <v>41271</v>
      </c>
      <c r="J4" s="153">
        <v>1</v>
      </c>
      <c r="K4" s="146" t="s">
        <v>108</v>
      </c>
      <c r="L4" s="13">
        <v>4611000</v>
      </c>
      <c r="M4" s="13">
        <v>184.11628202218043</v>
      </c>
    </row>
    <row r="5" spans="2:13" ht="15.75" thickBot="1">
      <c r="B5" s="152">
        <v>2</v>
      </c>
      <c r="C5" s="146" t="s">
        <v>248</v>
      </c>
      <c r="D5" s="13">
        <v>1924500</v>
      </c>
      <c r="E5" s="13">
        <f t="shared" si="0"/>
        <v>76.84488934107269</v>
      </c>
      <c r="F5" s="147">
        <v>41274</v>
      </c>
      <c r="J5" s="154">
        <v>2</v>
      </c>
      <c r="K5" s="144" t="s">
        <v>101</v>
      </c>
      <c r="L5" s="11">
        <v>8045136</v>
      </c>
      <c r="M5" s="11">
        <v>321.2406264764252</v>
      </c>
    </row>
    <row r="6" spans="2:13" ht="15.75" thickBot="1">
      <c r="B6" s="151">
        <v>3</v>
      </c>
      <c r="C6" s="144" t="s">
        <v>243</v>
      </c>
      <c r="D6" s="11">
        <v>14980000</v>
      </c>
      <c r="E6" s="11">
        <f t="shared" si="0"/>
        <v>598.1483202542316</v>
      </c>
      <c r="F6" s="145">
        <v>41810</v>
      </c>
      <c r="J6" s="153">
        <v>4</v>
      </c>
      <c r="K6" s="146" t="s">
        <v>118</v>
      </c>
      <c r="L6" s="13">
        <v>1000000</v>
      </c>
      <c r="M6" s="13">
        <v>39.92979440949478</v>
      </c>
    </row>
    <row r="7" spans="2:13" ht="15.75" thickBot="1">
      <c r="B7" s="152">
        <v>4</v>
      </c>
      <c r="C7" s="146" t="s">
        <v>105</v>
      </c>
      <c r="D7" s="13">
        <v>13780000</v>
      </c>
      <c r="E7" s="13">
        <f t="shared" si="0"/>
        <v>550.2325669628381</v>
      </c>
      <c r="F7" s="148">
        <v>42093</v>
      </c>
      <c r="J7" s="154">
        <v>4</v>
      </c>
      <c r="K7" s="144" t="s">
        <v>95</v>
      </c>
      <c r="L7" s="11">
        <v>2954360</v>
      </c>
      <c r="M7" s="11">
        <v>117.966987411635</v>
      </c>
    </row>
    <row r="8" spans="2:13" ht="15.75" thickBot="1">
      <c r="B8" s="151">
        <v>5</v>
      </c>
      <c r="C8" s="144" t="s">
        <v>115</v>
      </c>
      <c r="D8" s="11">
        <v>3026000</v>
      </c>
      <c r="E8" s="11">
        <f t="shared" si="0"/>
        <v>120.82755788313119</v>
      </c>
      <c r="F8" s="145">
        <v>42291</v>
      </c>
      <c r="J8" s="153">
        <v>5</v>
      </c>
      <c r="K8" s="146" t="s">
        <v>96</v>
      </c>
      <c r="L8" s="13">
        <v>3805616</v>
      </c>
      <c r="M8" s="13">
        <v>151.95746448148387</v>
      </c>
    </row>
    <row r="9" spans="2:13" s="21" customFormat="1" ht="15.75" thickBot="1">
      <c r="B9" s="152">
        <v>6</v>
      </c>
      <c r="C9" s="146" t="s">
        <v>122</v>
      </c>
      <c r="D9" s="13">
        <v>5250000</v>
      </c>
      <c r="E9" s="13">
        <f t="shared" si="0"/>
        <v>209.63142064984757</v>
      </c>
      <c r="F9" s="148">
        <v>42335</v>
      </c>
      <c r="J9" s="154">
        <v>6</v>
      </c>
      <c r="K9" s="144" t="s">
        <v>225</v>
      </c>
      <c r="L9" s="11">
        <v>1200000</v>
      </c>
      <c r="M9" s="11">
        <v>47.915753291393735</v>
      </c>
    </row>
    <row r="10" spans="2:13" ht="15.75" thickBot="1">
      <c r="B10" s="151">
        <v>7</v>
      </c>
      <c r="C10" s="144" t="s">
        <v>116</v>
      </c>
      <c r="D10" s="11">
        <v>770000</v>
      </c>
      <c r="E10" s="11">
        <f t="shared" si="0"/>
        <v>30.745941695310975</v>
      </c>
      <c r="F10" s="145">
        <v>42352</v>
      </c>
      <c r="J10" s="153">
        <v>7</v>
      </c>
      <c r="K10" s="146" t="s">
        <v>245</v>
      </c>
      <c r="L10" s="13">
        <v>1200000</v>
      </c>
      <c r="M10" s="13">
        <v>47.915753291393735</v>
      </c>
    </row>
    <row r="11" spans="2:13" ht="15.75" thickBot="1">
      <c r="B11" s="152">
        <v>8</v>
      </c>
      <c r="C11" s="146" t="s">
        <v>117</v>
      </c>
      <c r="D11" s="13">
        <v>1720000</v>
      </c>
      <c r="E11" s="13">
        <f t="shared" si="0"/>
        <v>68.67924638433102</v>
      </c>
      <c r="F11" s="148">
        <v>42452</v>
      </c>
      <c r="J11" s="154">
        <v>8</v>
      </c>
      <c r="K11" s="144" t="s">
        <v>246</v>
      </c>
      <c r="L11" s="11">
        <v>12156000</v>
      </c>
      <c r="M11" s="11">
        <v>485.38658084181856</v>
      </c>
    </row>
    <row r="12" spans="2:13" ht="15.75" thickBot="1">
      <c r="B12" s="151">
        <v>9</v>
      </c>
      <c r="C12" s="149" t="s">
        <v>242</v>
      </c>
      <c r="D12" s="11">
        <v>19670000</v>
      </c>
      <c r="E12" s="11">
        <f t="shared" si="0"/>
        <v>785.4190560347622</v>
      </c>
      <c r="F12" s="145">
        <v>42594</v>
      </c>
      <c r="J12" s="153">
        <v>9</v>
      </c>
      <c r="K12" s="146" t="s">
        <v>100</v>
      </c>
      <c r="L12" s="13">
        <v>2308000</v>
      </c>
      <c r="M12" s="13">
        <v>92.15796549711396</v>
      </c>
    </row>
    <row r="13" spans="2:13" ht="19.5" thickBot="1">
      <c r="B13" s="152">
        <v>10</v>
      </c>
      <c r="C13" s="146" t="s">
        <v>239</v>
      </c>
      <c r="D13" s="13">
        <v>6125000</v>
      </c>
      <c r="E13" s="13">
        <f t="shared" si="0"/>
        <v>244.56999075815548</v>
      </c>
      <c r="F13" s="148">
        <v>42690</v>
      </c>
      <c r="K13" s="15" t="s">
        <v>59</v>
      </c>
      <c r="L13" s="135">
        <f>SUM(L4:L12)</f>
        <v>37280112</v>
      </c>
      <c r="M13" s="135">
        <f>SUM(M4:M12)</f>
        <v>1488.5872077229392</v>
      </c>
    </row>
    <row r="14" spans="2:6" ht="15.75" thickBot="1">
      <c r="B14" s="151">
        <v>11</v>
      </c>
      <c r="C14" s="144" t="s">
        <v>121</v>
      </c>
      <c r="D14" s="11">
        <v>7330000</v>
      </c>
      <c r="E14" s="11">
        <f t="shared" si="0"/>
        <v>292.6853930215967</v>
      </c>
      <c r="F14" s="145">
        <v>42832</v>
      </c>
    </row>
    <row r="15" spans="2:6" ht="15.75" thickBot="1">
      <c r="B15" s="152">
        <v>12</v>
      </c>
      <c r="C15" s="146" t="s">
        <v>237</v>
      </c>
      <c r="D15" s="13">
        <v>1991000</v>
      </c>
      <c r="E15" s="13">
        <f t="shared" si="0"/>
        <v>79.5002206693041</v>
      </c>
      <c r="F15" s="148">
        <v>42927</v>
      </c>
    </row>
    <row r="16" spans="2:11" ht="15.75" thickBot="1">
      <c r="B16" s="151">
        <v>13</v>
      </c>
      <c r="C16" s="144" t="s">
        <v>238</v>
      </c>
      <c r="D16" s="11">
        <v>3880000</v>
      </c>
      <c r="E16" s="11">
        <f t="shared" si="0"/>
        <v>154.92760230883974</v>
      </c>
      <c r="F16" s="145">
        <v>42944</v>
      </c>
      <c r="K16" s="126" t="s">
        <v>247</v>
      </c>
    </row>
    <row r="17" spans="2:12" ht="15.75" thickBot="1">
      <c r="B17" s="152">
        <v>14</v>
      </c>
      <c r="C17" s="146" t="s">
        <v>240</v>
      </c>
      <c r="D17" s="13">
        <v>6250000</v>
      </c>
      <c r="E17" s="13">
        <f t="shared" si="0"/>
        <v>249.56121505934235</v>
      </c>
      <c r="F17" s="148">
        <v>42990</v>
      </c>
      <c r="K17" s="130" t="s">
        <v>91</v>
      </c>
      <c r="L17" s="131">
        <v>24627.1</v>
      </c>
    </row>
    <row r="18" spans="2:12" ht="15.75" thickBot="1">
      <c r="B18" s="151">
        <v>15</v>
      </c>
      <c r="C18" s="144" t="s">
        <v>236</v>
      </c>
      <c r="D18" s="11">
        <v>15950000</v>
      </c>
      <c r="E18" s="11">
        <f t="shared" si="0"/>
        <v>636.8802208314416</v>
      </c>
      <c r="F18" s="145">
        <v>43020</v>
      </c>
      <c r="K18" s="137" t="s">
        <v>92</v>
      </c>
      <c r="L18" s="132">
        <v>616.76</v>
      </c>
    </row>
    <row r="19" spans="2:12" ht="15.75" thickBot="1">
      <c r="B19" s="152">
        <v>16</v>
      </c>
      <c r="C19" s="146" t="s">
        <v>103</v>
      </c>
      <c r="D19" s="13">
        <v>810000</v>
      </c>
      <c r="E19" s="13">
        <f t="shared" si="0"/>
        <v>32.34313347169077</v>
      </c>
      <c r="F19" s="148">
        <v>43033</v>
      </c>
      <c r="K19" s="133" t="s">
        <v>90</v>
      </c>
      <c r="L19" s="134">
        <v>39.929794409494775</v>
      </c>
    </row>
    <row r="20" spans="2:6" ht="15.75" thickBot="1">
      <c r="B20" s="151">
        <v>17</v>
      </c>
      <c r="C20" s="144" t="s">
        <v>241</v>
      </c>
      <c r="D20" s="11">
        <v>10589872</v>
      </c>
      <c r="E20" s="11">
        <f t="shared" si="0"/>
        <v>422.8514117828652</v>
      </c>
      <c r="F20" s="145">
        <v>43054</v>
      </c>
    </row>
    <row r="21" spans="2:5" ht="19.5" thickBot="1">
      <c r="B21" s="16"/>
      <c r="C21" s="12" t="s">
        <v>59</v>
      </c>
      <c r="D21" s="17">
        <f>SUM(D4:D20)</f>
        <v>118466372</v>
      </c>
      <c r="E21" s="17">
        <f>SUM(E4:E20)</f>
        <v>4730.337878398728</v>
      </c>
    </row>
    <row r="23" spans="2:3" ht="15.75" thickBot="1">
      <c r="B23" s="140" t="s">
        <v>247</v>
      </c>
      <c r="C23" s="140"/>
    </row>
    <row r="24" spans="2:3" ht="15">
      <c r="B24" s="130" t="s">
        <v>91</v>
      </c>
      <c r="C24" s="131">
        <v>24627.1</v>
      </c>
    </row>
    <row r="25" spans="2:3" ht="30">
      <c r="B25" s="137" t="s">
        <v>92</v>
      </c>
      <c r="C25" s="132">
        <v>616.76</v>
      </c>
    </row>
    <row r="26" spans="2:3" ht="15.75" thickBot="1">
      <c r="B26" s="133" t="s">
        <v>90</v>
      </c>
      <c r="C26" s="134">
        <v>39.929794409494775</v>
      </c>
    </row>
    <row r="27" ht="15">
      <c r="B27" s="8" t="s">
        <v>227</v>
      </c>
    </row>
  </sheetData>
  <sheetProtection/>
  <mergeCells count="2">
    <mergeCell ref="B2:F2"/>
    <mergeCell ref="J2:M2"/>
  </mergeCells>
  <hyperlinks>
    <hyperlink ref="A1" location="'Resumen Anexo'!A1" display="Regresa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90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A23">
      <selection activeCell="C58" sqref="C58"/>
    </sheetView>
  </sheetViews>
  <sheetFormatPr defaultColWidth="11.421875" defaultRowHeight="15"/>
  <cols>
    <col min="1" max="1" width="11.421875" style="8" customWidth="1"/>
    <col min="2" max="2" width="2.7109375" style="8" bestFit="1" customWidth="1"/>
    <col min="3" max="3" width="80.7109375" style="8" bestFit="1" customWidth="1"/>
    <col min="4" max="4" width="23.28125" style="8" bestFit="1" customWidth="1"/>
    <col min="5" max="5" width="41.57421875" style="8" bestFit="1" customWidth="1"/>
    <col min="6" max="6" width="20.00390625" style="8" bestFit="1" customWidth="1"/>
    <col min="7" max="7" width="27.140625" style="8" bestFit="1" customWidth="1"/>
    <col min="8" max="16384" width="11.421875" style="8" customWidth="1"/>
  </cols>
  <sheetData>
    <row r="1" spans="1:2" ht="16.5" thickBot="1">
      <c r="A1" s="9" t="s">
        <v>89</v>
      </c>
      <c r="B1" s="9"/>
    </row>
    <row r="2" spans="1:8" ht="29.25" customHeight="1" thickBot="1">
      <c r="A2" s="125"/>
      <c r="B2" s="168" t="s">
        <v>114</v>
      </c>
      <c r="C2" s="169"/>
      <c r="D2" s="169"/>
      <c r="E2" s="169"/>
      <c r="F2" s="169"/>
      <c r="G2" s="169"/>
      <c r="H2" s="123"/>
    </row>
    <row r="3" spans="2:7" ht="15.75" thickBot="1">
      <c r="B3" s="18" t="s">
        <v>70</v>
      </c>
      <c r="C3" s="18" t="s">
        <v>62</v>
      </c>
      <c r="D3" s="143" t="s">
        <v>71</v>
      </c>
      <c r="E3" s="143" t="s">
        <v>63</v>
      </c>
      <c r="F3" s="18" t="s">
        <v>64</v>
      </c>
      <c r="G3" s="18" t="s">
        <v>229</v>
      </c>
    </row>
    <row r="4" spans="2:7" ht="16.5" thickBot="1" thickTop="1">
      <c r="B4" s="141">
        <v>1</v>
      </c>
      <c r="C4" s="138" t="s">
        <v>209</v>
      </c>
      <c r="D4" s="24">
        <v>1120000</v>
      </c>
      <c r="E4" s="25" t="s">
        <v>182</v>
      </c>
      <c r="F4" s="25" t="s">
        <v>65</v>
      </c>
      <c r="G4" s="25"/>
    </row>
    <row r="5" spans="2:7" ht="15.75" thickBot="1">
      <c r="B5" s="142">
        <v>2</v>
      </c>
      <c r="C5" s="139" t="s">
        <v>200</v>
      </c>
      <c r="D5" s="22">
        <v>3600000</v>
      </c>
      <c r="E5" s="23" t="s">
        <v>182</v>
      </c>
      <c r="F5" s="23" t="s">
        <v>65</v>
      </c>
      <c r="G5" s="23"/>
    </row>
    <row r="6" spans="2:7" ht="15.75" thickBot="1">
      <c r="B6" s="141">
        <v>3</v>
      </c>
      <c r="C6" s="138" t="s">
        <v>199</v>
      </c>
      <c r="D6" s="24">
        <v>1570548</v>
      </c>
      <c r="E6" s="25" t="s">
        <v>182</v>
      </c>
      <c r="F6" s="25" t="s">
        <v>65</v>
      </c>
      <c r="G6" s="25"/>
    </row>
    <row r="7" spans="2:7" ht="15.75" thickBot="1">
      <c r="B7" s="142">
        <v>4</v>
      </c>
      <c r="C7" s="139" t="s">
        <v>198</v>
      </c>
      <c r="D7" s="22">
        <v>418345</v>
      </c>
      <c r="E7" s="23" t="s">
        <v>182</v>
      </c>
      <c r="F7" s="23" t="s">
        <v>65</v>
      </c>
      <c r="G7" s="23"/>
    </row>
    <row r="8" spans="2:7" ht="15.75" thickBot="1">
      <c r="B8" s="141">
        <v>5</v>
      </c>
      <c r="C8" s="138" t="s">
        <v>204</v>
      </c>
      <c r="D8" s="24">
        <v>5215100</v>
      </c>
      <c r="E8" s="25" t="s">
        <v>182</v>
      </c>
      <c r="F8" s="25" t="s">
        <v>65</v>
      </c>
      <c r="G8" s="25"/>
    </row>
    <row r="9" spans="2:7" ht="15.75" thickBot="1">
      <c r="B9" s="142">
        <v>6</v>
      </c>
      <c r="C9" s="139" t="s">
        <v>202</v>
      </c>
      <c r="D9" s="22">
        <v>145005573</v>
      </c>
      <c r="E9" s="23" t="s">
        <v>182</v>
      </c>
      <c r="F9" s="23" t="s">
        <v>65</v>
      </c>
      <c r="G9" s="23"/>
    </row>
    <row r="10" spans="2:7" ht="15.75" thickBot="1">
      <c r="B10" s="141">
        <v>7</v>
      </c>
      <c r="C10" s="138" t="s">
        <v>192</v>
      </c>
      <c r="D10" s="24">
        <v>58906440</v>
      </c>
      <c r="E10" s="25" t="s">
        <v>182</v>
      </c>
      <c r="F10" s="25" t="s">
        <v>65</v>
      </c>
      <c r="G10" s="25"/>
    </row>
    <row r="11" spans="2:7" ht="15.75" thickBot="1">
      <c r="B11" s="142">
        <v>8</v>
      </c>
      <c r="C11" s="139" t="s">
        <v>208</v>
      </c>
      <c r="D11" s="22">
        <v>748458</v>
      </c>
      <c r="E11" s="23" t="s">
        <v>182</v>
      </c>
      <c r="F11" s="23" t="s">
        <v>65</v>
      </c>
      <c r="G11" s="23"/>
    </row>
    <row r="12" spans="2:7" ht="15.75" thickBot="1">
      <c r="B12" s="141">
        <v>9</v>
      </c>
      <c r="C12" s="138" t="s">
        <v>195</v>
      </c>
      <c r="D12" s="24">
        <v>2232829</v>
      </c>
      <c r="E12" s="25" t="s">
        <v>182</v>
      </c>
      <c r="F12" s="25" t="s">
        <v>65</v>
      </c>
      <c r="G12" s="25"/>
    </row>
    <row r="13" spans="2:7" ht="15.75" thickBot="1">
      <c r="B13" s="142">
        <v>10</v>
      </c>
      <c r="C13" s="139" t="s">
        <v>205</v>
      </c>
      <c r="D13" s="22">
        <v>5175000</v>
      </c>
      <c r="E13" s="23" t="s">
        <v>182</v>
      </c>
      <c r="F13" s="23" t="s">
        <v>65</v>
      </c>
      <c r="G13" s="23"/>
    </row>
    <row r="14" spans="2:7" ht="15.75" thickBot="1">
      <c r="B14" s="141">
        <v>11</v>
      </c>
      <c r="C14" s="138" t="s">
        <v>210</v>
      </c>
      <c r="D14" s="24">
        <v>13816000</v>
      </c>
      <c r="E14" s="25" t="s">
        <v>182</v>
      </c>
      <c r="F14" s="25" t="s">
        <v>65</v>
      </c>
      <c r="G14" s="25"/>
    </row>
    <row r="15" spans="2:7" ht="15.75" thickBot="1">
      <c r="B15" s="142">
        <v>12</v>
      </c>
      <c r="C15" s="139" t="s">
        <v>207</v>
      </c>
      <c r="D15" s="22">
        <v>4228437</v>
      </c>
      <c r="E15" s="23" t="s">
        <v>182</v>
      </c>
      <c r="F15" s="23" t="s">
        <v>65</v>
      </c>
      <c r="G15" s="23"/>
    </row>
    <row r="16" spans="2:7" ht="15.75" thickBot="1">
      <c r="B16" s="141">
        <v>13</v>
      </c>
      <c r="C16" s="138" t="s">
        <v>244</v>
      </c>
      <c r="D16" s="24">
        <v>1089333</v>
      </c>
      <c r="E16" s="25" t="s">
        <v>182</v>
      </c>
      <c r="F16" s="25" t="s">
        <v>65</v>
      </c>
      <c r="G16" s="25"/>
    </row>
    <row r="17" spans="2:7" ht="15.75" thickBot="1">
      <c r="B17" s="142">
        <v>14</v>
      </c>
      <c r="C17" s="139" t="s">
        <v>197</v>
      </c>
      <c r="D17" s="22">
        <v>2000000</v>
      </c>
      <c r="E17" s="23" t="s">
        <v>182</v>
      </c>
      <c r="F17" s="23" t="s">
        <v>65</v>
      </c>
      <c r="G17" s="23" t="s">
        <v>230</v>
      </c>
    </row>
    <row r="18" spans="2:7" ht="15.75" thickBot="1">
      <c r="B18" s="141">
        <v>15</v>
      </c>
      <c r="C18" s="138" t="s">
        <v>194</v>
      </c>
      <c r="D18" s="24">
        <v>5500000</v>
      </c>
      <c r="E18" s="25" t="s">
        <v>182</v>
      </c>
      <c r="F18" s="25" t="s">
        <v>65</v>
      </c>
      <c r="G18" s="25" t="s">
        <v>230</v>
      </c>
    </row>
    <row r="19" spans="2:7" ht="15.75" thickBot="1">
      <c r="B19" s="142">
        <v>16</v>
      </c>
      <c r="C19" s="139" t="s">
        <v>188</v>
      </c>
      <c r="D19" s="22">
        <v>3600000</v>
      </c>
      <c r="E19" s="23" t="s">
        <v>182</v>
      </c>
      <c r="F19" s="23" t="s">
        <v>65</v>
      </c>
      <c r="G19" s="23" t="s">
        <v>230</v>
      </c>
    </row>
    <row r="20" spans="2:7" ht="15.75" thickBot="1">
      <c r="B20" s="141">
        <v>17</v>
      </c>
      <c r="C20" s="138" t="s">
        <v>203</v>
      </c>
      <c r="D20" s="24">
        <v>1570548</v>
      </c>
      <c r="E20" s="25" t="s">
        <v>182</v>
      </c>
      <c r="F20" s="25" t="s">
        <v>65</v>
      </c>
      <c r="G20" s="25" t="s">
        <v>230</v>
      </c>
    </row>
    <row r="21" spans="2:7" ht="15.75" thickBot="1">
      <c r="B21" s="142">
        <v>18</v>
      </c>
      <c r="C21" s="139" t="s">
        <v>187</v>
      </c>
      <c r="D21" s="22">
        <v>1936077</v>
      </c>
      <c r="E21" s="23" t="s">
        <v>182</v>
      </c>
      <c r="F21" s="23" t="s">
        <v>65</v>
      </c>
      <c r="G21" s="23" t="s">
        <v>230</v>
      </c>
    </row>
    <row r="22" spans="2:7" ht="15.75" thickBot="1">
      <c r="B22" s="141">
        <v>19</v>
      </c>
      <c r="C22" s="138" t="s">
        <v>206</v>
      </c>
      <c r="D22" s="24">
        <v>1200000</v>
      </c>
      <c r="E22" s="25" t="s">
        <v>182</v>
      </c>
      <c r="F22" s="25" t="s">
        <v>65</v>
      </c>
      <c r="G22" s="25" t="s">
        <v>230</v>
      </c>
    </row>
    <row r="23" spans="2:7" ht="15.75" thickBot="1">
      <c r="B23" s="142">
        <v>20</v>
      </c>
      <c r="C23" s="139" t="s">
        <v>211</v>
      </c>
      <c r="D23" s="22">
        <v>4057614</v>
      </c>
      <c r="E23" s="23" t="s">
        <v>182</v>
      </c>
      <c r="F23" s="23" t="s">
        <v>65</v>
      </c>
      <c r="G23" s="23" t="s">
        <v>230</v>
      </c>
    </row>
    <row r="24" spans="2:7" ht="15.75" thickBot="1">
      <c r="B24" s="141">
        <v>21</v>
      </c>
      <c r="C24" s="138" t="s">
        <v>196</v>
      </c>
      <c r="D24" s="24">
        <v>1120000</v>
      </c>
      <c r="E24" s="25" t="s">
        <v>182</v>
      </c>
      <c r="F24" s="25" t="s">
        <v>231</v>
      </c>
      <c r="G24" s="25" t="s">
        <v>232</v>
      </c>
    </row>
    <row r="25" spans="2:7" ht="15.75" thickBot="1">
      <c r="B25" s="142">
        <v>22</v>
      </c>
      <c r="C25" s="139" t="s">
        <v>201</v>
      </c>
      <c r="D25" s="22">
        <v>2400000</v>
      </c>
      <c r="E25" s="23" t="s">
        <v>182</v>
      </c>
      <c r="F25" s="23" t="s">
        <v>231</v>
      </c>
      <c r="G25" s="23" t="s">
        <v>232</v>
      </c>
    </row>
    <row r="26" spans="2:7" ht="15.75" thickBot="1">
      <c r="B26" s="141">
        <v>23</v>
      </c>
      <c r="C26" s="138" t="s">
        <v>102</v>
      </c>
      <c r="D26" s="24">
        <v>5916717</v>
      </c>
      <c r="E26" s="25" t="s">
        <v>182</v>
      </c>
      <c r="F26" s="25" t="s">
        <v>231</v>
      </c>
      <c r="G26" s="25" t="s">
        <v>232</v>
      </c>
    </row>
    <row r="27" spans="2:7" ht="15.75" thickBot="1">
      <c r="B27" s="142">
        <v>24</v>
      </c>
      <c r="C27" s="139" t="s">
        <v>177</v>
      </c>
      <c r="D27" s="22">
        <v>14987000</v>
      </c>
      <c r="E27" s="23" t="s">
        <v>182</v>
      </c>
      <c r="F27" s="23" t="s">
        <v>231</v>
      </c>
      <c r="G27" s="23" t="s">
        <v>232</v>
      </c>
    </row>
    <row r="28" spans="2:7" ht="15.75" thickBot="1">
      <c r="B28" s="141">
        <v>25</v>
      </c>
      <c r="C28" s="138" t="s">
        <v>183</v>
      </c>
      <c r="D28" s="24">
        <v>8380500</v>
      </c>
      <c r="E28" s="25" t="s">
        <v>182</v>
      </c>
      <c r="F28" s="25" t="s">
        <v>231</v>
      </c>
      <c r="G28" s="25" t="s">
        <v>232</v>
      </c>
    </row>
    <row r="29" spans="2:7" ht="15.75" thickBot="1">
      <c r="B29" s="142">
        <v>26</v>
      </c>
      <c r="C29" s="139" t="s">
        <v>191</v>
      </c>
      <c r="D29" s="22">
        <v>12120000</v>
      </c>
      <c r="E29" s="23" t="s">
        <v>182</v>
      </c>
      <c r="F29" s="23" t="s">
        <v>231</v>
      </c>
      <c r="G29" s="23" t="s">
        <v>232</v>
      </c>
    </row>
    <row r="30" spans="2:7" ht="15.75" thickBot="1">
      <c r="B30" s="141">
        <v>27</v>
      </c>
      <c r="C30" s="138" t="s">
        <v>190</v>
      </c>
      <c r="D30" s="24">
        <v>2064000</v>
      </c>
      <c r="E30" s="25" t="s">
        <v>182</v>
      </c>
      <c r="F30" s="25" t="s">
        <v>231</v>
      </c>
      <c r="G30" s="25" t="s">
        <v>232</v>
      </c>
    </row>
    <row r="31" spans="2:7" ht="15.75" thickBot="1">
      <c r="B31" s="142">
        <v>28</v>
      </c>
      <c r="C31" s="139" t="s">
        <v>189</v>
      </c>
      <c r="D31" s="22">
        <v>8380497</v>
      </c>
      <c r="E31" s="23" t="s">
        <v>182</v>
      </c>
      <c r="F31" s="23" t="s">
        <v>231</v>
      </c>
      <c r="G31" s="23" t="s">
        <v>232</v>
      </c>
    </row>
    <row r="32" spans="2:7" ht="15.75" thickBot="1">
      <c r="B32" s="141">
        <v>29</v>
      </c>
      <c r="C32" s="138" t="s">
        <v>186</v>
      </c>
      <c r="D32" s="24">
        <v>0</v>
      </c>
      <c r="E32" s="25" t="s">
        <v>182</v>
      </c>
      <c r="F32" s="25" t="s">
        <v>231</v>
      </c>
      <c r="G32" s="25" t="s">
        <v>233</v>
      </c>
    </row>
    <row r="33" spans="2:7" ht="15.75" thickBot="1">
      <c r="B33" s="142">
        <v>30</v>
      </c>
      <c r="C33" s="139" t="s">
        <v>184</v>
      </c>
      <c r="D33" s="22">
        <v>4500000</v>
      </c>
      <c r="E33" s="23" t="s">
        <v>182</v>
      </c>
      <c r="F33" s="23" t="s">
        <v>231</v>
      </c>
      <c r="G33" s="23" t="s">
        <v>233</v>
      </c>
    </row>
    <row r="34" spans="2:7" ht="15.75" thickBot="1">
      <c r="B34" s="141">
        <v>31</v>
      </c>
      <c r="C34" s="138" t="s">
        <v>185</v>
      </c>
      <c r="D34" s="24">
        <v>78668485</v>
      </c>
      <c r="E34" s="25" t="s">
        <v>182</v>
      </c>
      <c r="F34" s="25" t="s">
        <v>231</v>
      </c>
      <c r="G34" s="25" t="s">
        <v>233</v>
      </c>
    </row>
    <row r="35" spans="2:7" ht="15.75" thickBot="1">
      <c r="B35" s="142">
        <v>32</v>
      </c>
      <c r="C35" s="139" t="s">
        <v>181</v>
      </c>
      <c r="D35" s="22">
        <v>1200000</v>
      </c>
      <c r="E35" s="23" t="s">
        <v>182</v>
      </c>
      <c r="F35" s="23" t="s">
        <v>231</v>
      </c>
      <c r="G35" s="23" t="s">
        <v>233</v>
      </c>
    </row>
    <row r="36" spans="2:7" ht="15.75" thickBot="1">
      <c r="B36" s="141">
        <v>33</v>
      </c>
      <c r="C36" s="138" t="s">
        <v>172</v>
      </c>
      <c r="D36" s="24">
        <v>59987156</v>
      </c>
      <c r="E36" s="25" t="s">
        <v>182</v>
      </c>
      <c r="F36" s="25" t="s">
        <v>231</v>
      </c>
      <c r="G36" s="25" t="s">
        <v>233</v>
      </c>
    </row>
    <row r="37" spans="2:7" ht="15.75" thickBot="1">
      <c r="B37" s="142">
        <v>34</v>
      </c>
      <c r="C37" s="139" t="s">
        <v>193</v>
      </c>
      <c r="D37" s="22">
        <v>3600000</v>
      </c>
      <c r="E37" s="23" t="s">
        <v>182</v>
      </c>
      <c r="F37" s="23" t="s">
        <v>231</v>
      </c>
      <c r="G37" s="23" t="s">
        <v>233</v>
      </c>
    </row>
    <row r="38" spans="2:7" ht="15.75" thickBot="1">
      <c r="B38" s="141">
        <v>35</v>
      </c>
      <c r="C38" s="138" t="s">
        <v>175</v>
      </c>
      <c r="D38" s="24">
        <v>2000000</v>
      </c>
      <c r="E38" s="25" t="s">
        <v>173</v>
      </c>
      <c r="F38" s="25" t="s">
        <v>174</v>
      </c>
      <c r="G38" s="25"/>
    </row>
    <row r="39" spans="2:7" ht="15.75" thickBot="1">
      <c r="B39" s="142">
        <v>36</v>
      </c>
      <c r="C39" s="139" t="s">
        <v>176</v>
      </c>
      <c r="D39" s="22">
        <v>4000000</v>
      </c>
      <c r="E39" s="23" t="s">
        <v>173</v>
      </c>
      <c r="F39" s="23" t="s">
        <v>174</v>
      </c>
      <c r="G39" s="23"/>
    </row>
    <row r="40" spans="2:7" ht="15.75" thickBot="1">
      <c r="B40" s="141">
        <v>37</v>
      </c>
      <c r="C40" s="138" t="s">
        <v>98</v>
      </c>
      <c r="D40" s="24">
        <v>1000000</v>
      </c>
      <c r="E40" s="25" t="s">
        <v>173</v>
      </c>
      <c r="F40" s="25" t="s">
        <v>174</v>
      </c>
      <c r="G40" s="25"/>
    </row>
    <row r="41" spans="2:7" ht="15.75" thickBot="1">
      <c r="B41" s="142">
        <v>38</v>
      </c>
      <c r="C41" s="139" t="s">
        <v>212</v>
      </c>
      <c r="D41" s="22">
        <v>15000000</v>
      </c>
      <c r="E41" s="23" t="s">
        <v>179</v>
      </c>
      <c r="F41" s="23" t="s">
        <v>109</v>
      </c>
      <c r="G41" s="23"/>
    </row>
    <row r="42" spans="2:7" ht="15.75" thickBot="1">
      <c r="B42" s="141">
        <v>39</v>
      </c>
      <c r="C42" s="138" t="s">
        <v>213</v>
      </c>
      <c r="D42" s="24">
        <v>10000000</v>
      </c>
      <c r="E42" s="25" t="s">
        <v>179</v>
      </c>
      <c r="F42" s="25" t="s">
        <v>109</v>
      </c>
      <c r="G42" s="25"/>
    </row>
    <row r="43" spans="2:7" ht="15.75" thickBot="1">
      <c r="B43" s="142">
        <v>40</v>
      </c>
      <c r="C43" s="139" t="s">
        <v>214</v>
      </c>
      <c r="D43" s="22">
        <v>10000000</v>
      </c>
      <c r="E43" s="23" t="s">
        <v>179</v>
      </c>
      <c r="F43" s="23" t="s">
        <v>109</v>
      </c>
      <c r="G43" s="23"/>
    </row>
    <row r="44" spans="2:7" ht="15.75" thickBot="1">
      <c r="B44" s="141">
        <v>41</v>
      </c>
      <c r="C44" s="138" t="s">
        <v>215</v>
      </c>
      <c r="D44" s="24">
        <v>5000000</v>
      </c>
      <c r="E44" s="25" t="s">
        <v>179</v>
      </c>
      <c r="F44" s="25" t="s">
        <v>109</v>
      </c>
      <c r="G44" s="25"/>
    </row>
    <row r="45" spans="2:7" ht="15.75" thickBot="1">
      <c r="B45" s="142">
        <v>42</v>
      </c>
      <c r="C45" s="139" t="s">
        <v>216</v>
      </c>
      <c r="D45" s="22">
        <v>5000000</v>
      </c>
      <c r="E45" s="23" t="s">
        <v>179</v>
      </c>
      <c r="F45" s="23" t="s">
        <v>109</v>
      </c>
      <c r="G45" s="23"/>
    </row>
    <row r="46" spans="2:7" ht="15.75" thickBot="1">
      <c r="B46" s="141">
        <v>43</v>
      </c>
      <c r="C46" s="138" t="s">
        <v>218</v>
      </c>
      <c r="D46" s="24">
        <v>2000000</v>
      </c>
      <c r="E46" s="25" t="s">
        <v>179</v>
      </c>
      <c r="F46" s="25" t="s">
        <v>109</v>
      </c>
      <c r="G46" s="25"/>
    </row>
    <row r="47" spans="2:7" ht="15.75" thickBot="1">
      <c r="B47" s="142">
        <v>44</v>
      </c>
      <c r="C47" s="139" t="s">
        <v>221</v>
      </c>
      <c r="D47" s="22">
        <v>1000000</v>
      </c>
      <c r="E47" s="23" t="s">
        <v>179</v>
      </c>
      <c r="F47" s="23" t="s">
        <v>109</v>
      </c>
      <c r="G47" s="23"/>
    </row>
    <row r="48" spans="2:7" ht="15.75" thickBot="1">
      <c r="B48" s="141">
        <v>45</v>
      </c>
      <c r="C48" s="138" t="s">
        <v>222</v>
      </c>
      <c r="D48" s="24">
        <v>1000000</v>
      </c>
      <c r="E48" s="25" t="s">
        <v>179</v>
      </c>
      <c r="F48" s="25" t="s">
        <v>109</v>
      </c>
      <c r="G48" s="25"/>
    </row>
    <row r="49" spans="2:7" ht="15.75" thickBot="1">
      <c r="B49" s="142">
        <v>46</v>
      </c>
      <c r="C49" s="139" t="s">
        <v>223</v>
      </c>
      <c r="D49" s="22">
        <v>1000000</v>
      </c>
      <c r="E49" s="23" t="s">
        <v>179</v>
      </c>
      <c r="F49" s="23" t="s">
        <v>109</v>
      </c>
      <c r="G49" s="23"/>
    </row>
    <row r="50" spans="2:7" ht="15.75" thickBot="1">
      <c r="B50" s="141">
        <v>47</v>
      </c>
      <c r="C50" s="138" t="s">
        <v>224</v>
      </c>
      <c r="D50" s="24">
        <v>750000</v>
      </c>
      <c r="E50" s="25" t="s">
        <v>179</v>
      </c>
      <c r="F50" s="25" t="s">
        <v>109</v>
      </c>
      <c r="G50" s="25"/>
    </row>
    <row r="51" spans="2:7" ht="15.75" thickBot="1">
      <c r="B51" s="142">
        <v>48</v>
      </c>
      <c r="C51" s="139" t="s">
        <v>220</v>
      </c>
      <c r="D51" s="22">
        <v>1200000</v>
      </c>
      <c r="E51" s="23" t="s">
        <v>179</v>
      </c>
      <c r="F51" s="23" t="s">
        <v>97</v>
      </c>
      <c r="G51" s="23"/>
    </row>
    <row r="52" spans="2:7" ht="15.75" thickBot="1">
      <c r="B52" s="141">
        <v>49</v>
      </c>
      <c r="C52" s="138" t="s">
        <v>178</v>
      </c>
      <c r="D52" s="24">
        <v>10000000</v>
      </c>
      <c r="E52" s="25" t="s">
        <v>179</v>
      </c>
      <c r="F52" s="25" t="s">
        <v>174</v>
      </c>
      <c r="G52" s="25"/>
    </row>
    <row r="53" spans="2:7" ht="15.75" thickBot="1">
      <c r="B53" s="142">
        <v>50</v>
      </c>
      <c r="C53" s="139" t="s">
        <v>180</v>
      </c>
      <c r="D53" s="22">
        <v>5000000</v>
      </c>
      <c r="E53" s="23" t="s">
        <v>179</v>
      </c>
      <c r="F53" s="23" t="s">
        <v>174</v>
      </c>
      <c r="G53" s="23"/>
    </row>
    <row r="54" spans="2:7" ht="15.75" thickBot="1">
      <c r="B54" s="141">
        <v>51</v>
      </c>
      <c r="C54" s="138" t="s">
        <v>217</v>
      </c>
      <c r="D54" s="24">
        <v>5000000</v>
      </c>
      <c r="E54" s="25" t="s">
        <v>179</v>
      </c>
      <c r="F54" s="25" t="s">
        <v>99</v>
      </c>
      <c r="G54" s="25"/>
    </row>
    <row r="55" spans="2:7" ht="15.75" thickBot="1">
      <c r="B55" s="142">
        <v>52</v>
      </c>
      <c r="C55" s="139" t="s">
        <v>219</v>
      </c>
      <c r="D55" s="22">
        <v>2000000</v>
      </c>
      <c r="E55" s="23" t="s">
        <v>179</v>
      </c>
      <c r="F55" s="23" t="s">
        <v>99</v>
      </c>
      <c r="G55" s="23"/>
    </row>
  </sheetData>
  <sheetProtection/>
  <mergeCells count="1">
    <mergeCell ref="B2:G2"/>
  </mergeCells>
  <hyperlinks>
    <hyperlink ref="A1" location="'Resumen Anexo'!A1" display="Regresa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1.421875" style="8" customWidth="1"/>
    <col min="2" max="2" width="51.421875" style="8" bestFit="1" customWidth="1"/>
    <col min="3" max="18" width="10.8515625" style="8" bestFit="1" customWidth="1"/>
    <col min="19" max="19" width="11.421875" style="8" customWidth="1"/>
    <col min="20" max="20" width="51.421875" style="8" bestFit="1" customWidth="1"/>
    <col min="21" max="36" width="9.8515625" style="8" bestFit="1" customWidth="1"/>
    <col min="37" max="37" width="11.421875" style="8" customWidth="1"/>
    <col min="38" max="38" width="51.421875" style="8" bestFit="1" customWidth="1"/>
    <col min="39" max="54" width="10.8515625" style="8" bestFit="1" customWidth="1"/>
    <col min="55" max="16384" width="11.421875" style="8" customWidth="1"/>
  </cols>
  <sheetData>
    <row r="1" spans="1:18" ht="23.25" thickBot="1">
      <c r="A1" s="9" t="s">
        <v>89</v>
      </c>
      <c r="B1" s="190" t="s">
        <v>88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2"/>
    </row>
    <row r="2" ht="15.75" thickBot="1"/>
    <row r="3" spans="2:54" ht="15.75" thickBot="1">
      <c r="B3" s="181" t="s">
        <v>75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3"/>
      <c r="T3" s="181" t="s">
        <v>76</v>
      </c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3"/>
      <c r="AL3" s="171" t="s">
        <v>21</v>
      </c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3"/>
    </row>
    <row r="4" spans="2:54" ht="15.75" thickBot="1">
      <c r="B4" s="179" t="s">
        <v>72</v>
      </c>
      <c r="C4" s="171">
        <v>2014</v>
      </c>
      <c r="D4" s="172"/>
      <c r="E4" s="172"/>
      <c r="F4" s="173"/>
      <c r="G4" s="171">
        <v>2015</v>
      </c>
      <c r="H4" s="172"/>
      <c r="I4" s="172"/>
      <c r="J4" s="173"/>
      <c r="K4" s="171">
        <v>2016</v>
      </c>
      <c r="L4" s="172"/>
      <c r="M4" s="172"/>
      <c r="N4" s="173"/>
      <c r="O4" s="171">
        <v>2017</v>
      </c>
      <c r="P4" s="172"/>
      <c r="Q4" s="172"/>
      <c r="R4" s="173"/>
      <c r="T4" s="179" t="s">
        <v>72</v>
      </c>
      <c r="U4" s="171">
        <v>2014</v>
      </c>
      <c r="V4" s="172"/>
      <c r="W4" s="172"/>
      <c r="X4" s="173"/>
      <c r="Y4" s="171">
        <v>2015</v>
      </c>
      <c r="Z4" s="172"/>
      <c r="AA4" s="172"/>
      <c r="AB4" s="173"/>
      <c r="AC4" s="171">
        <v>2016</v>
      </c>
      <c r="AD4" s="172"/>
      <c r="AE4" s="172"/>
      <c r="AF4" s="173"/>
      <c r="AG4" s="171">
        <v>2017</v>
      </c>
      <c r="AH4" s="172"/>
      <c r="AI4" s="172"/>
      <c r="AJ4" s="173"/>
      <c r="AL4" s="179" t="s">
        <v>72</v>
      </c>
      <c r="AM4" s="171">
        <v>2014</v>
      </c>
      <c r="AN4" s="172"/>
      <c r="AO4" s="172"/>
      <c r="AP4" s="173"/>
      <c r="AQ4" s="171">
        <v>2015</v>
      </c>
      <c r="AR4" s="172"/>
      <c r="AS4" s="172"/>
      <c r="AT4" s="173"/>
      <c r="AU4" s="171">
        <v>2016</v>
      </c>
      <c r="AV4" s="172"/>
      <c r="AW4" s="172"/>
      <c r="AX4" s="173"/>
      <c r="AY4" s="171">
        <v>2017</v>
      </c>
      <c r="AZ4" s="172"/>
      <c r="BA4" s="172"/>
      <c r="BB4" s="173"/>
    </row>
    <row r="5" spans="2:54" ht="15.75" thickBot="1">
      <c r="B5" s="180"/>
      <c r="C5" s="27" t="s">
        <v>119</v>
      </c>
      <c r="D5" s="28" t="s">
        <v>120</v>
      </c>
      <c r="E5" s="28" t="s">
        <v>138</v>
      </c>
      <c r="F5" s="29" t="s">
        <v>139</v>
      </c>
      <c r="G5" s="27" t="s">
        <v>119</v>
      </c>
      <c r="H5" s="28" t="s">
        <v>120</v>
      </c>
      <c r="I5" s="28" t="s">
        <v>138</v>
      </c>
      <c r="J5" s="30" t="s">
        <v>139</v>
      </c>
      <c r="K5" s="31" t="s">
        <v>119</v>
      </c>
      <c r="L5" s="32" t="s">
        <v>120</v>
      </c>
      <c r="M5" s="32" t="s">
        <v>138</v>
      </c>
      <c r="N5" s="30" t="s">
        <v>139</v>
      </c>
      <c r="O5" s="31" t="s">
        <v>119</v>
      </c>
      <c r="P5" s="32" t="s">
        <v>120</v>
      </c>
      <c r="Q5" s="33" t="s">
        <v>138</v>
      </c>
      <c r="R5" s="34" t="s">
        <v>139</v>
      </c>
      <c r="T5" s="180"/>
      <c r="U5" s="27" t="s">
        <v>119</v>
      </c>
      <c r="V5" s="28" t="s">
        <v>120</v>
      </c>
      <c r="W5" s="28" t="s">
        <v>138</v>
      </c>
      <c r="X5" s="29" t="s">
        <v>139</v>
      </c>
      <c r="Y5" s="27" t="s">
        <v>119</v>
      </c>
      <c r="Z5" s="28" t="s">
        <v>120</v>
      </c>
      <c r="AA5" s="28" t="s">
        <v>138</v>
      </c>
      <c r="AB5" s="30" t="s">
        <v>139</v>
      </c>
      <c r="AC5" s="31" t="s">
        <v>119</v>
      </c>
      <c r="AD5" s="32" t="s">
        <v>120</v>
      </c>
      <c r="AE5" s="32" t="s">
        <v>138</v>
      </c>
      <c r="AF5" s="30" t="s">
        <v>139</v>
      </c>
      <c r="AG5" s="31" t="s">
        <v>119</v>
      </c>
      <c r="AH5" s="32" t="s">
        <v>120</v>
      </c>
      <c r="AI5" s="33" t="s">
        <v>138</v>
      </c>
      <c r="AJ5" s="34" t="s">
        <v>139</v>
      </c>
      <c r="AK5" s="59"/>
      <c r="AL5" s="180" t="s">
        <v>72</v>
      </c>
      <c r="AM5" s="27" t="s">
        <v>119</v>
      </c>
      <c r="AN5" s="28" t="s">
        <v>120</v>
      </c>
      <c r="AO5" s="28" t="s">
        <v>138</v>
      </c>
      <c r="AP5" s="29" t="s">
        <v>139</v>
      </c>
      <c r="AQ5" s="27" t="s">
        <v>119</v>
      </c>
      <c r="AR5" s="28" t="s">
        <v>120</v>
      </c>
      <c r="AS5" s="28" t="s">
        <v>138</v>
      </c>
      <c r="AT5" s="30" t="s">
        <v>139</v>
      </c>
      <c r="AU5" s="31" t="s">
        <v>119</v>
      </c>
      <c r="AV5" s="32" t="s">
        <v>120</v>
      </c>
      <c r="AW5" s="32" t="s">
        <v>138</v>
      </c>
      <c r="AX5" s="30" t="s">
        <v>139</v>
      </c>
      <c r="AY5" s="31" t="s">
        <v>119</v>
      </c>
      <c r="AZ5" s="32" t="s">
        <v>120</v>
      </c>
      <c r="BA5" s="33" t="s">
        <v>138</v>
      </c>
      <c r="BB5" s="34" t="s">
        <v>139</v>
      </c>
    </row>
    <row r="6" spans="2:54" ht="15.75" thickBot="1">
      <c r="B6" s="56" t="s">
        <v>31</v>
      </c>
      <c r="C6" s="40">
        <v>2347837</v>
      </c>
      <c r="D6" s="41">
        <v>2181603</v>
      </c>
      <c r="E6" s="41">
        <v>2295923</v>
      </c>
      <c r="F6" s="39">
        <v>2398560</v>
      </c>
      <c r="G6" s="40">
        <v>2351333</v>
      </c>
      <c r="H6" s="41">
        <v>2257773</v>
      </c>
      <c r="I6" s="41">
        <v>2397214</v>
      </c>
      <c r="J6" s="39">
        <v>2497290</v>
      </c>
      <c r="K6" s="40">
        <v>2508745</v>
      </c>
      <c r="L6" s="41">
        <v>2431874</v>
      </c>
      <c r="M6" s="41">
        <v>2557120</v>
      </c>
      <c r="N6" s="39">
        <v>2715290</v>
      </c>
      <c r="O6" s="40">
        <v>2719445</v>
      </c>
      <c r="P6" s="41">
        <v>2611660</v>
      </c>
      <c r="Q6" s="41">
        <v>2828680</v>
      </c>
      <c r="R6" s="39">
        <v>2996978</v>
      </c>
      <c r="T6" s="56" t="s">
        <v>31</v>
      </c>
      <c r="U6" s="40">
        <v>99958</v>
      </c>
      <c r="V6" s="41">
        <v>88959</v>
      </c>
      <c r="W6" s="41">
        <v>89833</v>
      </c>
      <c r="X6" s="39">
        <v>100467</v>
      </c>
      <c r="Y6" s="40">
        <v>88291</v>
      </c>
      <c r="Z6" s="41">
        <v>83351</v>
      </c>
      <c r="AA6" s="41">
        <v>85132</v>
      </c>
      <c r="AB6" s="39">
        <v>96965</v>
      </c>
      <c r="AC6" s="40">
        <v>89778</v>
      </c>
      <c r="AD6" s="41">
        <v>85085</v>
      </c>
      <c r="AE6" s="41">
        <v>98659</v>
      </c>
      <c r="AF6" s="39">
        <v>109392</v>
      </c>
      <c r="AG6" s="40">
        <v>103851</v>
      </c>
      <c r="AH6" s="41">
        <v>103935</v>
      </c>
      <c r="AI6" s="41">
        <v>117725</v>
      </c>
      <c r="AJ6" s="39">
        <v>133488</v>
      </c>
      <c r="AL6" s="56" t="s">
        <v>31</v>
      </c>
      <c r="AM6" s="40">
        <v>2447795</v>
      </c>
      <c r="AN6" s="41">
        <v>2270562</v>
      </c>
      <c r="AO6" s="41">
        <v>2385756</v>
      </c>
      <c r="AP6" s="39">
        <v>2499027</v>
      </c>
      <c r="AQ6" s="40">
        <v>2439624</v>
      </c>
      <c r="AR6" s="41">
        <v>2341124</v>
      </c>
      <c r="AS6" s="41">
        <v>2482346</v>
      </c>
      <c r="AT6" s="39">
        <v>2594255</v>
      </c>
      <c r="AU6" s="40">
        <v>2598523</v>
      </c>
      <c r="AV6" s="41">
        <v>2516959</v>
      </c>
      <c r="AW6" s="41">
        <v>2655779</v>
      </c>
      <c r="AX6" s="39">
        <v>2824682</v>
      </c>
      <c r="AY6" s="40">
        <v>2823296</v>
      </c>
      <c r="AZ6" s="41">
        <v>2715595</v>
      </c>
      <c r="BA6" s="41">
        <v>2946405</v>
      </c>
      <c r="BB6" s="39">
        <v>3130466</v>
      </c>
    </row>
    <row r="7" spans="2:54" ht="15.75" thickBot="1">
      <c r="B7" s="57" t="s">
        <v>32</v>
      </c>
      <c r="C7" s="43">
        <v>51777997</v>
      </c>
      <c r="D7" s="44">
        <v>59656313</v>
      </c>
      <c r="E7" s="44">
        <v>60137905</v>
      </c>
      <c r="F7" s="42">
        <v>65091156</v>
      </c>
      <c r="G7" s="43">
        <v>56609818</v>
      </c>
      <c r="H7" s="44">
        <v>61990394</v>
      </c>
      <c r="I7" s="44">
        <v>62338227</v>
      </c>
      <c r="J7" s="42">
        <v>67181798</v>
      </c>
      <c r="K7" s="43">
        <v>58798686</v>
      </c>
      <c r="L7" s="44">
        <v>63665061</v>
      </c>
      <c r="M7" s="44">
        <v>65655849</v>
      </c>
      <c r="N7" s="42">
        <v>68651997</v>
      </c>
      <c r="O7" s="43">
        <v>67758711</v>
      </c>
      <c r="P7" s="44">
        <v>73186518</v>
      </c>
      <c r="Q7" s="44">
        <v>74478167</v>
      </c>
      <c r="R7" s="42">
        <v>79056898</v>
      </c>
      <c r="T7" s="57" t="s">
        <v>32</v>
      </c>
      <c r="U7" s="43">
        <v>2522401</v>
      </c>
      <c r="V7" s="44">
        <v>2824294</v>
      </c>
      <c r="W7" s="44">
        <v>2798504</v>
      </c>
      <c r="X7" s="42">
        <v>3042309</v>
      </c>
      <c r="Y7" s="43">
        <v>2693159</v>
      </c>
      <c r="Z7" s="44">
        <v>2788746</v>
      </c>
      <c r="AA7" s="44">
        <v>2855454</v>
      </c>
      <c r="AB7" s="42">
        <v>3039199</v>
      </c>
      <c r="AC7" s="43">
        <v>2782127</v>
      </c>
      <c r="AD7" s="44">
        <v>2837087</v>
      </c>
      <c r="AE7" s="44">
        <v>2992461</v>
      </c>
      <c r="AF7" s="42">
        <v>3017268</v>
      </c>
      <c r="AG7" s="43">
        <v>3184998</v>
      </c>
      <c r="AH7" s="44">
        <v>3281676</v>
      </c>
      <c r="AI7" s="44">
        <v>3427717</v>
      </c>
      <c r="AJ7" s="42">
        <v>3620601</v>
      </c>
      <c r="AL7" s="57" t="s">
        <v>32</v>
      </c>
      <c r="AM7" s="43">
        <v>54300398</v>
      </c>
      <c r="AN7" s="44">
        <v>62480607</v>
      </c>
      <c r="AO7" s="44">
        <v>62936409</v>
      </c>
      <c r="AP7" s="42">
        <v>68133465</v>
      </c>
      <c r="AQ7" s="43">
        <v>59302977</v>
      </c>
      <c r="AR7" s="44">
        <v>64779140</v>
      </c>
      <c r="AS7" s="44">
        <v>65193681</v>
      </c>
      <c r="AT7" s="42">
        <v>70220997</v>
      </c>
      <c r="AU7" s="43">
        <v>61580813</v>
      </c>
      <c r="AV7" s="44">
        <v>66502148</v>
      </c>
      <c r="AW7" s="44">
        <v>68648310</v>
      </c>
      <c r="AX7" s="42">
        <v>71669265</v>
      </c>
      <c r="AY7" s="43">
        <v>70943709</v>
      </c>
      <c r="AZ7" s="44">
        <v>76468194</v>
      </c>
      <c r="BA7" s="44">
        <v>77905884</v>
      </c>
      <c r="BB7" s="42">
        <v>82677499</v>
      </c>
    </row>
    <row r="8" spans="2:54" ht="15.75" thickBot="1">
      <c r="B8" s="56" t="s">
        <v>33</v>
      </c>
      <c r="C8" s="40">
        <v>3696435</v>
      </c>
      <c r="D8" s="41">
        <v>4027915</v>
      </c>
      <c r="E8" s="41">
        <v>3993108</v>
      </c>
      <c r="F8" s="39">
        <v>4260885</v>
      </c>
      <c r="G8" s="40">
        <v>3843705</v>
      </c>
      <c r="H8" s="41">
        <v>4182522</v>
      </c>
      <c r="I8" s="41">
        <v>4219277</v>
      </c>
      <c r="J8" s="39">
        <v>4444650</v>
      </c>
      <c r="K8" s="40">
        <v>3974284</v>
      </c>
      <c r="L8" s="41">
        <v>4257407</v>
      </c>
      <c r="M8" s="41">
        <v>4343308</v>
      </c>
      <c r="N8" s="39">
        <v>4515700</v>
      </c>
      <c r="O8" s="40">
        <v>4286999</v>
      </c>
      <c r="P8" s="41">
        <v>4783164</v>
      </c>
      <c r="Q8" s="41">
        <v>4956773</v>
      </c>
      <c r="R8" s="39">
        <v>5250940</v>
      </c>
      <c r="T8" s="56" t="s">
        <v>33</v>
      </c>
      <c r="U8" s="40">
        <v>239119</v>
      </c>
      <c r="V8" s="41">
        <v>245603</v>
      </c>
      <c r="W8" s="41">
        <v>258583</v>
      </c>
      <c r="X8" s="39">
        <v>271429</v>
      </c>
      <c r="Y8" s="40">
        <v>242693</v>
      </c>
      <c r="Z8" s="41">
        <v>241408</v>
      </c>
      <c r="AA8" s="41">
        <v>249959</v>
      </c>
      <c r="AB8" s="39">
        <v>253288</v>
      </c>
      <c r="AC8" s="40">
        <v>232165</v>
      </c>
      <c r="AD8" s="41">
        <v>232403</v>
      </c>
      <c r="AE8" s="41">
        <v>243890</v>
      </c>
      <c r="AF8" s="39">
        <v>230794</v>
      </c>
      <c r="AG8" s="40">
        <v>222464</v>
      </c>
      <c r="AH8" s="41">
        <v>234489</v>
      </c>
      <c r="AI8" s="41">
        <v>247370</v>
      </c>
      <c r="AJ8" s="39">
        <v>247568</v>
      </c>
      <c r="AL8" s="56" t="s">
        <v>33</v>
      </c>
      <c r="AM8" s="40">
        <v>3935554</v>
      </c>
      <c r="AN8" s="41">
        <v>4273518</v>
      </c>
      <c r="AO8" s="41">
        <v>4251691</v>
      </c>
      <c r="AP8" s="39">
        <v>4532314</v>
      </c>
      <c r="AQ8" s="40">
        <v>4086398</v>
      </c>
      <c r="AR8" s="41">
        <v>4423930</v>
      </c>
      <c r="AS8" s="41">
        <v>4469236</v>
      </c>
      <c r="AT8" s="39">
        <v>4697938</v>
      </c>
      <c r="AU8" s="40">
        <v>4206449</v>
      </c>
      <c r="AV8" s="41">
        <v>4489810</v>
      </c>
      <c r="AW8" s="41">
        <v>4587198</v>
      </c>
      <c r="AX8" s="39">
        <v>4746494</v>
      </c>
      <c r="AY8" s="40">
        <v>4509463</v>
      </c>
      <c r="AZ8" s="41">
        <v>5017653</v>
      </c>
      <c r="BA8" s="41">
        <v>5204143</v>
      </c>
      <c r="BB8" s="39">
        <v>5498508</v>
      </c>
    </row>
    <row r="9" spans="2:54" ht="15.75" thickBot="1">
      <c r="B9" s="57" t="s">
        <v>34</v>
      </c>
      <c r="C9" s="43">
        <v>46722500</v>
      </c>
      <c r="D9" s="44">
        <v>52635465</v>
      </c>
      <c r="E9" s="44">
        <v>56026522</v>
      </c>
      <c r="F9" s="42">
        <v>60612230</v>
      </c>
      <c r="G9" s="43">
        <v>56104104</v>
      </c>
      <c r="H9" s="44">
        <v>58798590</v>
      </c>
      <c r="I9" s="44">
        <v>59860148</v>
      </c>
      <c r="J9" s="42">
        <v>64713015</v>
      </c>
      <c r="K9" s="43">
        <v>59421141</v>
      </c>
      <c r="L9" s="44">
        <v>62005214</v>
      </c>
      <c r="M9" s="44">
        <v>63432108</v>
      </c>
      <c r="N9" s="42">
        <v>66298323</v>
      </c>
      <c r="O9" s="43">
        <v>61584655</v>
      </c>
      <c r="P9" s="44">
        <v>63252554</v>
      </c>
      <c r="Q9" s="44">
        <v>65647257</v>
      </c>
      <c r="R9" s="42">
        <v>69293679</v>
      </c>
      <c r="T9" s="57" t="s">
        <v>34</v>
      </c>
      <c r="U9" s="43">
        <v>7201943</v>
      </c>
      <c r="V9" s="44">
        <v>8050748</v>
      </c>
      <c r="W9" s="44">
        <v>8544769</v>
      </c>
      <c r="X9" s="42">
        <v>9388884</v>
      </c>
      <c r="Y9" s="43">
        <v>8749399</v>
      </c>
      <c r="Z9" s="44">
        <v>8670049</v>
      </c>
      <c r="AA9" s="44">
        <v>8824101</v>
      </c>
      <c r="AB9" s="42">
        <v>9355019</v>
      </c>
      <c r="AC9" s="43">
        <v>8887154</v>
      </c>
      <c r="AD9" s="44">
        <v>8883057</v>
      </c>
      <c r="AE9" s="44">
        <v>9081444</v>
      </c>
      <c r="AF9" s="42">
        <v>9380597</v>
      </c>
      <c r="AG9" s="43">
        <v>9000718</v>
      </c>
      <c r="AH9" s="44">
        <v>8908507</v>
      </c>
      <c r="AI9" s="44">
        <v>9263826</v>
      </c>
      <c r="AJ9" s="42">
        <v>9756440</v>
      </c>
      <c r="AL9" s="57" t="s">
        <v>34</v>
      </c>
      <c r="AM9" s="43">
        <v>53924443</v>
      </c>
      <c r="AN9" s="44">
        <v>60686213</v>
      </c>
      <c r="AO9" s="44">
        <v>64571291</v>
      </c>
      <c r="AP9" s="42">
        <v>70001114</v>
      </c>
      <c r="AQ9" s="43">
        <v>64853503</v>
      </c>
      <c r="AR9" s="44">
        <v>67468639</v>
      </c>
      <c r="AS9" s="44">
        <v>68684249</v>
      </c>
      <c r="AT9" s="42">
        <v>74068034</v>
      </c>
      <c r="AU9" s="43">
        <v>68308295</v>
      </c>
      <c r="AV9" s="44">
        <v>70888271</v>
      </c>
      <c r="AW9" s="44">
        <v>72513552</v>
      </c>
      <c r="AX9" s="42">
        <v>75678920</v>
      </c>
      <c r="AY9" s="43">
        <v>70585373</v>
      </c>
      <c r="AZ9" s="44">
        <v>72161061</v>
      </c>
      <c r="BA9" s="44">
        <v>74911083</v>
      </c>
      <c r="BB9" s="42">
        <v>79050119</v>
      </c>
    </row>
    <row r="10" spans="2:54" ht="15.75" thickBot="1">
      <c r="B10" s="56" t="s">
        <v>35</v>
      </c>
      <c r="C10" s="40">
        <v>57506838</v>
      </c>
      <c r="D10" s="41">
        <v>60202556</v>
      </c>
      <c r="E10" s="41">
        <v>61644663</v>
      </c>
      <c r="F10" s="39">
        <v>66767674</v>
      </c>
      <c r="G10" s="40">
        <v>60688935</v>
      </c>
      <c r="H10" s="41">
        <v>66200124</v>
      </c>
      <c r="I10" s="41">
        <v>67905957</v>
      </c>
      <c r="J10" s="39">
        <v>72767685</v>
      </c>
      <c r="K10" s="40">
        <v>65638368</v>
      </c>
      <c r="L10" s="41">
        <v>69088791</v>
      </c>
      <c r="M10" s="41">
        <v>71584861</v>
      </c>
      <c r="N10" s="39">
        <v>75699832</v>
      </c>
      <c r="O10" s="40">
        <v>69132838</v>
      </c>
      <c r="P10" s="41">
        <v>71284121</v>
      </c>
      <c r="Q10" s="41">
        <v>73597011</v>
      </c>
      <c r="R10" s="39">
        <v>77412129</v>
      </c>
      <c r="T10" s="56" t="s">
        <v>35</v>
      </c>
      <c r="U10" s="40">
        <v>4630853</v>
      </c>
      <c r="V10" s="41">
        <v>4720058</v>
      </c>
      <c r="W10" s="41">
        <v>4784375</v>
      </c>
      <c r="X10" s="39">
        <v>5228227</v>
      </c>
      <c r="Y10" s="40">
        <v>4851399</v>
      </c>
      <c r="Z10" s="41">
        <v>5702695</v>
      </c>
      <c r="AA10" s="41">
        <v>5785281</v>
      </c>
      <c r="AB10" s="39">
        <v>6053533</v>
      </c>
      <c r="AC10" s="40">
        <v>5648227</v>
      </c>
      <c r="AD10" s="41">
        <v>5915050</v>
      </c>
      <c r="AE10" s="41">
        <v>6063909</v>
      </c>
      <c r="AF10" s="39">
        <v>6242650</v>
      </c>
      <c r="AG10" s="40">
        <v>5950096</v>
      </c>
      <c r="AH10" s="41">
        <v>5929462</v>
      </c>
      <c r="AI10" s="41">
        <v>6110277</v>
      </c>
      <c r="AJ10" s="39">
        <v>6395874</v>
      </c>
      <c r="AL10" s="56" t="s">
        <v>35</v>
      </c>
      <c r="AM10" s="40">
        <v>62137691</v>
      </c>
      <c r="AN10" s="41">
        <v>64922614</v>
      </c>
      <c r="AO10" s="41">
        <v>66429038</v>
      </c>
      <c r="AP10" s="39">
        <v>71995901</v>
      </c>
      <c r="AQ10" s="40">
        <v>65540334</v>
      </c>
      <c r="AR10" s="41">
        <v>71902819</v>
      </c>
      <c r="AS10" s="41">
        <v>73691238</v>
      </c>
      <c r="AT10" s="39">
        <v>78821218</v>
      </c>
      <c r="AU10" s="40">
        <v>71286595</v>
      </c>
      <c r="AV10" s="41">
        <v>75003841</v>
      </c>
      <c r="AW10" s="41">
        <v>77648770</v>
      </c>
      <c r="AX10" s="39">
        <v>81942482</v>
      </c>
      <c r="AY10" s="40">
        <v>75082934</v>
      </c>
      <c r="AZ10" s="41">
        <v>77213583</v>
      </c>
      <c r="BA10" s="41">
        <v>79707288</v>
      </c>
      <c r="BB10" s="39">
        <v>83808003</v>
      </c>
    </row>
    <row r="11" spans="2:54" ht="15.75" thickBot="1">
      <c r="B11" s="57" t="s">
        <v>36</v>
      </c>
      <c r="C11" s="43">
        <v>84713157</v>
      </c>
      <c r="D11" s="44">
        <v>85548282</v>
      </c>
      <c r="E11" s="44">
        <v>87514074</v>
      </c>
      <c r="F11" s="42">
        <v>94159366</v>
      </c>
      <c r="G11" s="43">
        <v>88192835</v>
      </c>
      <c r="H11" s="44">
        <v>90776950</v>
      </c>
      <c r="I11" s="44">
        <v>100669995</v>
      </c>
      <c r="J11" s="42">
        <v>108964408</v>
      </c>
      <c r="K11" s="43">
        <v>104341296</v>
      </c>
      <c r="L11" s="44">
        <v>109258694</v>
      </c>
      <c r="M11" s="44">
        <v>112199804</v>
      </c>
      <c r="N11" s="42">
        <v>117286179</v>
      </c>
      <c r="O11" s="43">
        <v>111574383</v>
      </c>
      <c r="P11" s="44">
        <v>110261614</v>
      </c>
      <c r="Q11" s="44">
        <v>113431499</v>
      </c>
      <c r="R11" s="42">
        <v>120328375</v>
      </c>
      <c r="T11" s="57" t="s">
        <v>36</v>
      </c>
      <c r="U11" s="43">
        <v>15659398</v>
      </c>
      <c r="V11" s="44">
        <v>15359680</v>
      </c>
      <c r="W11" s="44">
        <v>15159945</v>
      </c>
      <c r="X11" s="42">
        <v>16316855</v>
      </c>
      <c r="Y11" s="43">
        <v>15997370</v>
      </c>
      <c r="Z11" s="44">
        <v>15660517</v>
      </c>
      <c r="AA11" s="44">
        <v>16832532</v>
      </c>
      <c r="AB11" s="42">
        <v>17666082</v>
      </c>
      <c r="AC11" s="43">
        <v>17591428</v>
      </c>
      <c r="AD11" s="44">
        <v>17642186</v>
      </c>
      <c r="AE11" s="44">
        <v>17670855</v>
      </c>
      <c r="AF11" s="42">
        <v>18003937</v>
      </c>
      <c r="AG11" s="43">
        <v>17956359</v>
      </c>
      <c r="AH11" s="44">
        <v>16937767</v>
      </c>
      <c r="AI11" s="44">
        <v>17231634</v>
      </c>
      <c r="AJ11" s="42">
        <v>18252922</v>
      </c>
      <c r="AL11" s="57" t="s">
        <v>36</v>
      </c>
      <c r="AM11" s="43">
        <v>100372555</v>
      </c>
      <c r="AN11" s="44">
        <v>100907962</v>
      </c>
      <c r="AO11" s="44">
        <v>102674019</v>
      </c>
      <c r="AP11" s="42">
        <v>110476221</v>
      </c>
      <c r="AQ11" s="43">
        <v>104190205</v>
      </c>
      <c r="AR11" s="44">
        <v>106437467</v>
      </c>
      <c r="AS11" s="44">
        <v>117502527</v>
      </c>
      <c r="AT11" s="42">
        <v>126630490</v>
      </c>
      <c r="AU11" s="43">
        <v>121932724</v>
      </c>
      <c r="AV11" s="44">
        <v>126900880</v>
      </c>
      <c r="AW11" s="44">
        <v>129870659</v>
      </c>
      <c r="AX11" s="42">
        <v>135290116</v>
      </c>
      <c r="AY11" s="43">
        <v>129530742</v>
      </c>
      <c r="AZ11" s="44">
        <v>127199381</v>
      </c>
      <c r="BA11" s="44">
        <v>130663133</v>
      </c>
      <c r="BB11" s="42">
        <v>138581297</v>
      </c>
    </row>
    <row r="12" spans="2:54" ht="15.75" thickBot="1">
      <c r="B12" s="58" t="s">
        <v>17</v>
      </c>
      <c r="C12" s="46">
        <v>246764764</v>
      </c>
      <c r="D12" s="47">
        <v>264252134</v>
      </c>
      <c r="E12" s="47">
        <v>271612195</v>
      </c>
      <c r="F12" s="45">
        <v>293289871</v>
      </c>
      <c r="G12" s="46">
        <v>267790730</v>
      </c>
      <c r="H12" s="47">
        <v>284206353</v>
      </c>
      <c r="I12" s="47">
        <v>297390818</v>
      </c>
      <c r="J12" s="45">
        <v>320568846</v>
      </c>
      <c r="K12" s="46">
        <v>294682520</v>
      </c>
      <c r="L12" s="47">
        <v>310707041</v>
      </c>
      <c r="M12" s="47">
        <v>319773050</v>
      </c>
      <c r="N12" s="45">
        <v>335167321</v>
      </c>
      <c r="O12" s="46">
        <v>317057031</v>
      </c>
      <c r="P12" s="47">
        <v>325379631</v>
      </c>
      <c r="Q12" s="47">
        <v>334939387</v>
      </c>
      <c r="R12" s="45">
        <v>354338999</v>
      </c>
      <c r="T12" s="58" t="s">
        <v>17</v>
      </c>
      <c r="U12" s="46">
        <v>30353672</v>
      </c>
      <c r="V12" s="47">
        <v>31289342</v>
      </c>
      <c r="W12" s="47">
        <v>31636009</v>
      </c>
      <c r="X12" s="45">
        <v>34348171</v>
      </c>
      <c r="Y12" s="46">
        <v>32622311</v>
      </c>
      <c r="Z12" s="47">
        <v>33146766</v>
      </c>
      <c r="AA12" s="47">
        <v>34632459</v>
      </c>
      <c r="AB12" s="45">
        <v>36464086</v>
      </c>
      <c r="AC12" s="46">
        <v>35230879</v>
      </c>
      <c r="AD12" s="47">
        <v>35594868</v>
      </c>
      <c r="AE12" s="47">
        <v>36151218</v>
      </c>
      <c r="AF12" s="45">
        <v>36984638</v>
      </c>
      <c r="AG12" s="46">
        <v>36418486</v>
      </c>
      <c r="AH12" s="47">
        <v>35395836</v>
      </c>
      <c r="AI12" s="47">
        <v>36398549</v>
      </c>
      <c r="AJ12" s="45">
        <v>38406893</v>
      </c>
      <c r="AL12" s="58" t="s">
        <v>17</v>
      </c>
      <c r="AM12" s="46">
        <v>277118436</v>
      </c>
      <c r="AN12" s="47">
        <v>295541476</v>
      </c>
      <c r="AO12" s="47">
        <v>303248204</v>
      </c>
      <c r="AP12" s="45">
        <v>327638042</v>
      </c>
      <c r="AQ12" s="46">
        <v>300413041</v>
      </c>
      <c r="AR12" s="47">
        <v>317353119</v>
      </c>
      <c r="AS12" s="47">
        <v>332023277</v>
      </c>
      <c r="AT12" s="45">
        <v>357032932</v>
      </c>
      <c r="AU12" s="46">
        <v>329913399</v>
      </c>
      <c r="AV12" s="47">
        <v>346301909</v>
      </c>
      <c r="AW12" s="47">
        <v>355924268</v>
      </c>
      <c r="AX12" s="45">
        <v>372151959</v>
      </c>
      <c r="AY12" s="46">
        <v>353475517</v>
      </c>
      <c r="AZ12" s="47">
        <v>360775467</v>
      </c>
      <c r="BA12" s="47">
        <v>371337936</v>
      </c>
      <c r="BB12" s="45">
        <v>392745892</v>
      </c>
    </row>
    <row r="13" ht="15.75" thickBot="1"/>
    <row r="14" spans="2:54" ht="15.75" thickBot="1">
      <c r="B14" s="186" t="s">
        <v>77</v>
      </c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8"/>
      <c r="T14" s="186" t="s">
        <v>60</v>
      </c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8"/>
      <c r="AL14" s="171" t="s">
        <v>19</v>
      </c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3"/>
    </row>
    <row r="15" spans="2:54" ht="16.5" thickBot="1" thickTop="1">
      <c r="B15" s="189" t="s">
        <v>72</v>
      </c>
      <c r="C15" s="171">
        <v>2014</v>
      </c>
      <c r="D15" s="172"/>
      <c r="E15" s="172"/>
      <c r="F15" s="173"/>
      <c r="G15" s="171">
        <v>2015</v>
      </c>
      <c r="H15" s="172"/>
      <c r="I15" s="172"/>
      <c r="J15" s="173"/>
      <c r="K15" s="171">
        <v>2016</v>
      </c>
      <c r="L15" s="172"/>
      <c r="M15" s="172"/>
      <c r="N15" s="173"/>
      <c r="O15" s="171">
        <v>2017</v>
      </c>
      <c r="P15" s="172"/>
      <c r="Q15" s="172"/>
      <c r="R15" s="173"/>
      <c r="T15" s="189" t="s">
        <v>72</v>
      </c>
      <c r="U15" s="171">
        <v>2014</v>
      </c>
      <c r="V15" s="172"/>
      <c r="W15" s="172"/>
      <c r="X15" s="173"/>
      <c r="Y15" s="171">
        <v>2015</v>
      </c>
      <c r="Z15" s="172"/>
      <c r="AA15" s="172"/>
      <c r="AB15" s="173"/>
      <c r="AC15" s="171">
        <v>2016</v>
      </c>
      <c r="AD15" s="172"/>
      <c r="AE15" s="172"/>
      <c r="AF15" s="173"/>
      <c r="AG15" s="171">
        <v>2017</v>
      </c>
      <c r="AH15" s="172"/>
      <c r="AI15" s="172"/>
      <c r="AJ15" s="173"/>
      <c r="AL15" s="184" t="s">
        <v>72</v>
      </c>
      <c r="AM15" s="176">
        <v>2014</v>
      </c>
      <c r="AN15" s="177"/>
      <c r="AO15" s="177"/>
      <c r="AP15" s="178"/>
      <c r="AQ15" s="176">
        <v>2015</v>
      </c>
      <c r="AR15" s="177"/>
      <c r="AS15" s="177"/>
      <c r="AT15" s="178"/>
      <c r="AU15" s="176">
        <v>2016</v>
      </c>
      <c r="AV15" s="177"/>
      <c r="AW15" s="177"/>
      <c r="AX15" s="178"/>
      <c r="AY15" s="176">
        <v>2017</v>
      </c>
      <c r="AZ15" s="177"/>
      <c r="BA15" s="177"/>
      <c r="BB15" s="178"/>
    </row>
    <row r="16" spans="2:54" ht="15.75" thickBot="1">
      <c r="B16" s="185"/>
      <c r="C16" s="27" t="s">
        <v>119</v>
      </c>
      <c r="D16" s="28" t="s">
        <v>120</v>
      </c>
      <c r="E16" s="28" t="s">
        <v>138</v>
      </c>
      <c r="F16" s="29" t="s">
        <v>139</v>
      </c>
      <c r="G16" s="27" t="s">
        <v>119</v>
      </c>
      <c r="H16" s="28" t="s">
        <v>120</v>
      </c>
      <c r="I16" s="28" t="s">
        <v>138</v>
      </c>
      <c r="J16" s="30" t="s">
        <v>139</v>
      </c>
      <c r="K16" s="31" t="s">
        <v>119</v>
      </c>
      <c r="L16" s="32" t="s">
        <v>120</v>
      </c>
      <c r="M16" s="32" t="s">
        <v>138</v>
      </c>
      <c r="N16" s="30" t="s">
        <v>139</v>
      </c>
      <c r="O16" s="31" t="s">
        <v>119</v>
      </c>
      <c r="P16" s="32" t="s">
        <v>120</v>
      </c>
      <c r="Q16" s="33" t="s">
        <v>138</v>
      </c>
      <c r="R16" s="34" t="s">
        <v>139</v>
      </c>
      <c r="T16" s="185" t="s">
        <v>72</v>
      </c>
      <c r="U16" s="27" t="s">
        <v>119</v>
      </c>
      <c r="V16" s="28" t="s">
        <v>120</v>
      </c>
      <c r="W16" s="28" t="s">
        <v>138</v>
      </c>
      <c r="X16" s="29" t="s">
        <v>139</v>
      </c>
      <c r="Y16" s="27" t="s">
        <v>119</v>
      </c>
      <c r="Z16" s="28" t="s">
        <v>120</v>
      </c>
      <c r="AA16" s="28" t="s">
        <v>138</v>
      </c>
      <c r="AB16" s="30" t="s">
        <v>139</v>
      </c>
      <c r="AC16" s="31" t="s">
        <v>119</v>
      </c>
      <c r="AD16" s="32" t="s">
        <v>120</v>
      </c>
      <c r="AE16" s="32" t="s">
        <v>138</v>
      </c>
      <c r="AF16" s="30" t="s">
        <v>139</v>
      </c>
      <c r="AG16" s="31" t="s">
        <v>119</v>
      </c>
      <c r="AH16" s="32" t="s">
        <v>120</v>
      </c>
      <c r="AI16" s="33" t="s">
        <v>138</v>
      </c>
      <c r="AJ16" s="34" t="s">
        <v>139</v>
      </c>
      <c r="AK16" s="59"/>
      <c r="AL16" s="185" t="s">
        <v>72</v>
      </c>
      <c r="AM16" s="27" t="s">
        <v>119</v>
      </c>
      <c r="AN16" s="28" t="s">
        <v>120</v>
      </c>
      <c r="AO16" s="28" t="s">
        <v>138</v>
      </c>
      <c r="AP16" s="29" t="s">
        <v>139</v>
      </c>
      <c r="AQ16" s="27" t="s">
        <v>119</v>
      </c>
      <c r="AR16" s="28" t="s">
        <v>120</v>
      </c>
      <c r="AS16" s="28" t="s">
        <v>138</v>
      </c>
      <c r="AT16" s="30" t="s">
        <v>139</v>
      </c>
      <c r="AU16" s="31" t="s">
        <v>119</v>
      </c>
      <c r="AV16" s="32" t="s">
        <v>120</v>
      </c>
      <c r="AW16" s="32" t="s">
        <v>138</v>
      </c>
      <c r="AX16" s="30" t="s">
        <v>139</v>
      </c>
      <c r="AY16" s="31" t="s">
        <v>119</v>
      </c>
      <c r="AZ16" s="32" t="s">
        <v>120</v>
      </c>
      <c r="BA16" s="33" t="s">
        <v>138</v>
      </c>
      <c r="BB16" s="34" t="s">
        <v>139</v>
      </c>
    </row>
    <row r="17" spans="2:54" ht="15.75" thickBot="1">
      <c r="B17" s="51" t="s">
        <v>123</v>
      </c>
      <c r="C17" s="41">
        <v>815063</v>
      </c>
      <c r="D17" s="41">
        <v>456227</v>
      </c>
      <c r="E17" s="41">
        <v>520952</v>
      </c>
      <c r="F17" s="41">
        <v>522473</v>
      </c>
      <c r="G17" s="41">
        <v>806099</v>
      </c>
      <c r="H17" s="41">
        <v>504174</v>
      </c>
      <c r="I17" s="41">
        <v>508494</v>
      </c>
      <c r="J17" s="41">
        <v>540310</v>
      </c>
      <c r="K17" s="41">
        <v>830541</v>
      </c>
      <c r="L17" s="41">
        <v>452101</v>
      </c>
      <c r="M17" s="41">
        <v>530067</v>
      </c>
      <c r="N17" s="41">
        <v>552317</v>
      </c>
      <c r="O17" s="41">
        <v>814256</v>
      </c>
      <c r="P17" s="41">
        <v>458070</v>
      </c>
      <c r="Q17" s="41">
        <v>575674</v>
      </c>
      <c r="R17" s="39">
        <v>558056</v>
      </c>
      <c r="T17" s="51" t="s">
        <v>123</v>
      </c>
      <c r="U17" s="41">
        <v>384465</v>
      </c>
      <c r="V17" s="41">
        <v>355730</v>
      </c>
      <c r="W17" s="41">
        <v>350025</v>
      </c>
      <c r="X17" s="41">
        <v>369175</v>
      </c>
      <c r="Y17" s="41">
        <v>344891</v>
      </c>
      <c r="Z17" s="41">
        <v>339356</v>
      </c>
      <c r="AA17" s="41">
        <v>332730</v>
      </c>
      <c r="AB17" s="41">
        <v>341848</v>
      </c>
      <c r="AC17" s="41">
        <v>331491</v>
      </c>
      <c r="AD17" s="41">
        <v>309430</v>
      </c>
      <c r="AE17" s="41">
        <v>325353</v>
      </c>
      <c r="AF17" s="41">
        <v>338937</v>
      </c>
      <c r="AG17" s="41">
        <v>333588</v>
      </c>
      <c r="AH17" s="41">
        <v>319481</v>
      </c>
      <c r="AI17" s="41">
        <v>327637</v>
      </c>
      <c r="AJ17" s="39">
        <v>336326</v>
      </c>
      <c r="AL17" s="51" t="s">
        <v>23</v>
      </c>
      <c r="AM17" s="41">
        <v>1199528</v>
      </c>
      <c r="AN17" s="41">
        <v>811957</v>
      </c>
      <c r="AO17" s="41">
        <v>870977</v>
      </c>
      <c r="AP17" s="41">
        <v>891648</v>
      </c>
      <c r="AQ17" s="41">
        <v>1150990</v>
      </c>
      <c r="AR17" s="41">
        <v>843530</v>
      </c>
      <c r="AS17" s="41">
        <v>841224</v>
      </c>
      <c r="AT17" s="41">
        <v>882158</v>
      </c>
      <c r="AU17" s="41">
        <v>1162032</v>
      </c>
      <c r="AV17" s="41">
        <v>761531</v>
      </c>
      <c r="AW17" s="41">
        <v>855420</v>
      </c>
      <c r="AX17" s="41">
        <v>891254</v>
      </c>
      <c r="AY17" s="41">
        <v>1147844</v>
      </c>
      <c r="AZ17" s="41">
        <v>777551</v>
      </c>
      <c r="BA17" s="41">
        <v>903311</v>
      </c>
      <c r="BB17" s="39">
        <v>894382</v>
      </c>
    </row>
    <row r="18" spans="2:54" ht="15.75" thickBot="1">
      <c r="B18" s="52" t="s">
        <v>132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110729</v>
      </c>
      <c r="I18" s="44">
        <v>190723</v>
      </c>
      <c r="J18" s="44">
        <v>190398</v>
      </c>
      <c r="K18" s="44">
        <v>274725</v>
      </c>
      <c r="L18" s="44">
        <v>264809</v>
      </c>
      <c r="M18" s="44">
        <v>412485</v>
      </c>
      <c r="N18" s="44">
        <v>406872</v>
      </c>
      <c r="O18" s="44">
        <v>548410</v>
      </c>
      <c r="P18" s="44">
        <v>343363</v>
      </c>
      <c r="Q18" s="44">
        <v>471909</v>
      </c>
      <c r="R18" s="42">
        <v>402707</v>
      </c>
      <c r="T18" s="52" t="s">
        <v>132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110436</v>
      </c>
      <c r="AA18" s="44">
        <v>177955</v>
      </c>
      <c r="AB18" s="44">
        <v>195566</v>
      </c>
      <c r="AC18" s="44">
        <v>188269</v>
      </c>
      <c r="AD18" s="44">
        <v>274175</v>
      </c>
      <c r="AE18" s="44">
        <v>357918</v>
      </c>
      <c r="AF18" s="44">
        <v>384743</v>
      </c>
      <c r="AG18" s="44">
        <v>378681</v>
      </c>
      <c r="AH18" s="44">
        <v>362517</v>
      </c>
      <c r="AI18" s="44">
        <v>379009</v>
      </c>
      <c r="AJ18" s="42">
        <v>384193</v>
      </c>
      <c r="AL18" s="52" t="s">
        <v>3</v>
      </c>
      <c r="AM18" s="44">
        <v>0</v>
      </c>
      <c r="AN18" s="44">
        <v>0</v>
      </c>
      <c r="AO18" s="44">
        <v>0</v>
      </c>
      <c r="AP18" s="44">
        <v>0</v>
      </c>
      <c r="AQ18" s="44">
        <v>0</v>
      </c>
      <c r="AR18" s="44">
        <v>221165</v>
      </c>
      <c r="AS18" s="44">
        <v>368678</v>
      </c>
      <c r="AT18" s="44">
        <v>385964</v>
      </c>
      <c r="AU18" s="44">
        <v>462994</v>
      </c>
      <c r="AV18" s="44">
        <v>538984</v>
      </c>
      <c r="AW18" s="44">
        <v>770403</v>
      </c>
      <c r="AX18" s="44">
        <v>791615</v>
      </c>
      <c r="AY18" s="44">
        <v>927091</v>
      </c>
      <c r="AZ18" s="44">
        <v>705880</v>
      </c>
      <c r="BA18" s="44">
        <v>850918</v>
      </c>
      <c r="BB18" s="42">
        <v>786900</v>
      </c>
    </row>
    <row r="19" spans="2:54" ht="15.75" thickBot="1">
      <c r="B19" s="51" t="s">
        <v>124</v>
      </c>
      <c r="C19" s="41">
        <v>1365938</v>
      </c>
      <c r="D19" s="41">
        <v>602642</v>
      </c>
      <c r="E19" s="41">
        <v>748908</v>
      </c>
      <c r="F19" s="41">
        <v>741830</v>
      </c>
      <c r="G19" s="41">
        <v>1480801</v>
      </c>
      <c r="H19" s="41">
        <v>724764</v>
      </c>
      <c r="I19" s="41">
        <v>747638</v>
      </c>
      <c r="J19" s="41">
        <v>825334</v>
      </c>
      <c r="K19" s="41">
        <v>1546271</v>
      </c>
      <c r="L19" s="41">
        <v>679722</v>
      </c>
      <c r="M19" s="41">
        <v>875923</v>
      </c>
      <c r="N19" s="41">
        <v>947624</v>
      </c>
      <c r="O19" s="41">
        <v>1669443</v>
      </c>
      <c r="P19" s="41">
        <v>775330</v>
      </c>
      <c r="Q19" s="41">
        <v>1003150</v>
      </c>
      <c r="R19" s="39">
        <v>968006</v>
      </c>
      <c r="T19" s="51" t="s">
        <v>124</v>
      </c>
      <c r="U19" s="41">
        <v>523488</v>
      </c>
      <c r="V19" s="41">
        <v>468152</v>
      </c>
      <c r="W19" s="41">
        <v>484751</v>
      </c>
      <c r="X19" s="41">
        <v>504808</v>
      </c>
      <c r="Y19" s="41">
        <v>498397</v>
      </c>
      <c r="Z19" s="41">
        <v>492470</v>
      </c>
      <c r="AA19" s="41">
        <v>480878</v>
      </c>
      <c r="AB19" s="41">
        <v>504567</v>
      </c>
      <c r="AC19" s="41">
        <v>522236</v>
      </c>
      <c r="AD19" s="41">
        <v>490990</v>
      </c>
      <c r="AE19" s="41">
        <v>486917</v>
      </c>
      <c r="AF19" s="41">
        <v>504690</v>
      </c>
      <c r="AG19" s="41">
        <v>518076</v>
      </c>
      <c r="AH19" s="41">
        <v>480483</v>
      </c>
      <c r="AI19" s="41">
        <v>502686</v>
      </c>
      <c r="AJ19" s="39">
        <v>514288</v>
      </c>
      <c r="AL19" s="51" t="s">
        <v>24</v>
      </c>
      <c r="AM19" s="41">
        <v>1889426</v>
      </c>
      <c r="AN19" s="41">
        <v>1070794</v>
      </c>
      <c r="AO19" s="41">
        <v>1233659</v>
      </c>
      <c r="AP19" s="41">
        <v>1246638</v>
      </c>
      <c r="AQ19" s="41">
        <v>1979198</v>
      </c>
      <c r="AR19" s="41">
        <v>1217234</v>
      </c>
      <c r="AS19" s="41">
        <v>1228516</v>
      </c>
      <c r="AT19" s="41">
        <v>1329901</v>
      </c>
      <c r="AU19" s="41">
        <v>2068507</v>
      </c>
      <c r="AV19" s="41">
        <v>1170712</v>
      </c>
      <c r="AW19" s="41">
        <v>1362840</v>
      </c>
      <c r="AX19" s="41">
        <v>1452314</v>
      </c>
      <c r="AY19" s="41">
        <v>2187519</v>
      </c>
      <c r="AZ19" s="41">
        <v>1255813</v>
      </c>
      <c r="BA19" s="41">
        <v>1505836</v>
      </c>
      <c r="BB19" s="39">
        <v>1482294</v>
      </c>
    </row>
    <row r="20" spans="2:54" ht="15.75" thickBot="1">
      <c r="B20" s="52" t="s">
        <v>125</v>
      </c>
      <c r="C20" s="44">
        <v>4296719</v>
      </c>
      <c r="D20" s="44">
        <v>2632116</v>
      </c>
      <c r="E20" s="44">
        <v>3006704</v>
      </c>
      <c r="F20" s="44">
        <v>3225389</v>
      </c>
      <c r="G20" s="44">
        <v>4641854</v>
      </c>
      <c r="H20" s="44">
        <v>3179043</v>
      </c>
      <c r="I20" s="44">
        <v>3162325</v>
      </c>
      <c r="J20" s="44">
        <v>3602949</v>
      </c>
      <c r="K20" s="44">
        <v>5109764</v>
      </c>
      <c r="L20" s="44">
        <v>3013131</v>
      </c>
      <c r="M20" s="44">
        <v>3529329</v>
      </c>
      <c r="N20" s="44">
        <v>3857610</v>
      </c>
      <c r="O20" s="44">
        <v>5245530</v>
      </c>
      <c r="P20" s="44">
        <v>3291650</v>
      </c>
      <c r="Q20" s="44">
        <v>3794104</v>
      </c>
      <c r="R20" s="42">
        <v>4009428</v>
      </c>
      <c r="T20" s="52" t="s">
        <v>125</v>
      </c>
      <c r="U20" s="44">
        <v>1387400</v>
      </c>
      <c r="V20" s="44">
        <v>1279625</v>
      </c>
      <c r="W20" s="44">
        <v>1279233</v>
      </c>
      <c r="X20" s="44">
        <v>1383778</v>
      </c>
      <c r="Y20" s="44">
        <v>1375677</v>
      </c>
      <c r="Z20" s="44">
        <v>1354326</v>
      </c>
      <c r="AA20" s="44">
        <v>1309484</v>
      </c>
      <c r="AB20" s="44">
        <v>1421370</v>
      </c>
      <c r="AC20" s="44">
        <v>1449727</v>
      </c>
      <c r="AD20" s="44">
        <v>1350059</v>
      </c>
      <c r="AE20" s="44">
        <v>1332985</v>
      </c>
      <c r="AF20" s="44">
        <v>1411099</v>
      </c>
      <c r="AG20" s="44">
        <v>1413317</v>
      </c>
      <c r="AH20" s="44">
        <v>1307993</v>
      </c>
      <c r="AI20" s="44">
        <v>1363642</v>
      </c>
      <c r="AJ20" s="42">
        <v>1445557</v>
      </c>
      <c r="AL20" s="52" t="s">
        <v>25</v>
      </c>
      <c r="AM20" s="44">
        <v>5684119</v>
      </c>
      <c r="AN20" s="44">
        <v>3911741</v>
      </c>
      <c r="AO20" s="44">
        <v>4285937</v>
      </c>
      <c r="AP20" s="44">
        <v>4609167</v>
      </c>
      <c r="AQ20" s="44">
        <v>6017531</v>
      </c>
      <c r="AR20" s="44">
        <v>4533369</v>
      </c>
      <c r="AS20" s="44">
        <v>4471809</v>
      </c>
      <c r="AT20" s="44">
        <v>5024319</v>
      </c>
      <c r="AU20" s="44">
        <v>6559491</v>
      </c>
      <c r="AV20" s="44">
        <v>4363190</v>
      </c>
      <c r="AW20" s="44">
        <v>4862314</v>
      </c>
      <c r="AX20" s="44">
        <v>5268709</v>
      </c>
      <c r="AY20" s="44">
        <v>6658847</v>
      </c>
      <c r="AZ20" s="44">
        <v>4599643</v>
      </c>
      <c r="BA20" s="44">
        <v>5157746</v>
      </c>
      <c r="BB20" s="42">
        <v>5454985</v>
      </c>
    </row>
    <row r="21" spans="2:54" ht="15.75" thickBot="1">
      <c r="B21" s="52" t="s">
        <v>15</v>
      </c>
      <c r="C21" s="44">
        <v>705775</v>
      </c>
      <c r="D21" s="44">
        <v>331459</v>
      </c>
      <c r="E21" s="44">
        <v>408560</v>
      </c>
      <c r="F21" s="44">
        <v>401345</v>
      </c>
      <c r="G21" s="44">
        <v>717320</v>
      </c>
      <c r="H21" s="44">
        <v>386185</v>
      </c>
      <c r="I21" s="44">
        <v>389902</v>
      </c>
      <c r="J21" s="44">
        <v>424969</v>
      </c>
      <c r="K21" s="44">
        <v>803988</v>
      </c>
      <c r="L21" s="44">
        <v>333218</v>
      </c>
      <c r="M21" s="44">
        <v>530627</v>
      </c>
      <c r="N21" s="44">
        <v>580439</v>
      </c>
      <c r="O21" s="44">
        <v>1013103</v>
      </c>
      <c r="P21" s="44">
        <v>520746</v>
      </c>
      <c r="Q21" s="44">
        <v>603239</v>
      </c>
      <c r="R21" s="42">
        <v>612069</v>
      </c>
      <c r="T21" s="52"/>
      <c r="U21" s="44">
        <v>200142</v>
      </c>
      <c r="V21" s="44">
        <v>181083</v>
      </c>
      <c r="W21" s="44">
        <v>185756</v>
      </c>
      <c r="X21" s="44">
        <v>191346</v>
      </c>
      <c r="Y21" s="44">
        <v>186002</v>
      </c>
      <c r="Z21" s="44">
        <v>178647</v>
      </c>
      <c r="AA21" s="44">
        <v>177001</v>
      </c>
      <c r="AB21" s="44">
        <v>182674</v>
      </c>
      <c r="AC21" s="44">
        <v>191926</v>
      </c>
      <c r="AD21" s="44">
        <v>170552</v>
      </c>
      <c r="AE21" s="44">
        <v>185681</v>
      </c>
      <c r="AF21" s="44">
        <v>191124</v>
      </c>
      <c r="AG21" s="44">
        <v>151092</v>
      </c>
      <c r="AH21" s="44">
        <v>144156</v>
      </c>
      <c r="AI21" s="44">
        <v>196896</v>
      </c>
      <c r="AJ21" s="42">
        <v>206630</v>
      </c>
      <c r="AL21" s="52"/>
      <c r="AM21" s="44">
        <v>905917</v>
      </c>
      <c r="AN21" s="44">
        <v>512542</v>
      </c>
      <c r="AO21" s="44">
        <v>594316</v>
      </c>
      <c r="AP21" s="44">
        <v>592691</v>
      </c>
      <c r="AQ21" s="44">
        <v>903322</v>
      </c>
      <c r="AR21" s="44">
        <v>564832</v>
      </c>
      <c r="AS21" s="44">
        <v>566903</v>
      </c>
      <c r="AT21" s="44">
        <v>607643</v>
      </c>
      <c r="AU21" s="44">
        <v>995914</v>
      </c>
      <c r="AV21" s="44">
        <v>503770</v>
      </c>
      <c r="AW21" s="44">
        <v>716308</v>
      </c>
      <c r="AX21" s="44">
        <v>771563</v>
      </c>
      <c r="AY21" s="44">
        <v>1164195</v>
      </c>
      <c r="AZ21" s="44">
        <v>664902</v>
      </c>
      <c r="BA21" s="44">
        <v>800135</v>
      </c>
      <c r="BB21" s="42">
        <v>818699</v>
      </c>
    </row>
    <row r="22" spans="2:54" ht="15.75" thickBot="1">
      <c r="B22" s="51" t="s">
        <v>73</v>
      </c>
      <c r="C22" s="41">
        <v>14142670</v>
      </c>
      <c r="D22" s="41">
        <v>12851315</v>
      </c>
      <c r="E22" s="41">
        <v>13611527</v>
      </c>
      <c r="F22" s="41">
        <v>14659790</v>
      </c>
      <c r="G22" s="41">
        <v>15591476</v>
      </c>
      <c r="H22" s="41">
        <v>14615786</v>
      </c>
      <c r="I22" s="41">
        <v>14808632</v>
      </c>
      <c r="J22" s="41">
        <v>16210001</v>
      </c>
      <c r="K22" s="41">
        <v>17069367</v>
      </c>
      <c r="L22" s="41">
        <v>15187545</v>
      </c>
      <c r="M22" s="41">
        <v>16294856</v>
      </c>
      <c r="N22" s="41">
        <v>17400214</v>
      </c>
      <c r="O22" s="41">
        <v>17961938</v>
      </c>
      <c r="P22" s="41">
        <v>15390122.592906706</v>
      </c>
      <c r="Q22" s="41">
        <v>17296725</v>
      </c>
      <c r="R22" s="39">
        <v>18364766</v>
      </c>
      <c r="T22" s="51" t="s">
        <v>73</v>
      </c>
      <c r="U22" s="41">
        <v>2779085</v>
      </c>
      <c r="V22" s="41">
        <v>2602700</v>
      </c>
      <c r="W22" s="41">
        <v>2374594</v>
      </c>
      <c r="X22" s="41">
        <v>2629998</v>
      </c>
      <c r="Y22" s="41">
        <v>2844588</v>
      </c>
      <c r="Z22" s="41">
        <v>2668049</v>
      </c>
      <c r="AA22" s="41">
        <v>2462528</v>
      </c>
      <c r="AB22" s="41">
        <v>2696821</v>
      </c>
      <c r="AC22" s="41">
        <v>2923826</v>
      </c>
      <c r="AD22" s="41">
        <v>2797217</v>
      </c>
      <c r="AE22" s="41">
        <v>2665574</v>
      </c>
      <c r="AF22" s="41">
        <v>2815558</v>
      </c>
      <c r="AG22" s="41">
        <v>3043880</v>
      </c>
      <c r="AH22" s="41">
        <v>2834527.4070932935</v>
      </c>
      <c r="AI22" s="41">
        <v>2649179</v>
      </c>
      <c r="AJ22" s="39">
        <v>2897646</v>
      </c>
      <c r="AL22" s="51" t="s">
        <v>73</v>
      </c>
      <c r="AM22" s="41">
        <v>16921755</v>
      </c>
      <c r="AN22" s="41">
        <v>15454015</v>
      </c>
      <c r="AO22" s="41">
        <v>15986121</v>
      </c>
      <c r="AP22" s="41">
        <v>17289788</v>
      </c>
      <c r="AQ22" s="41">
        <v>18436064</v>
      </c>
      <c r="AR22" s="41">
        <v>17283835</v>
      </c>
      <c r="AS22" s="41">
        <v>17271160</v>
      </c>
      <c r="AT22" s="41">
        <v>18906822</v>
      </c>
      <c r="AU22" s="41">
        <v>19993193</v>
      </c>
      <c r="AV22" s="41">
        <v>17984762</v>
      </c>
      <c r="AW22" s="41">
        <v>18960430</v>
      </c>
      <c r="AX22" s="41">
        <v>20215772</v>
      </c>
      <c r="AY22" s="41">
        <v>21005818</v>
      </c>
      <c r="AZ22" s="41">
        <v>18224650</v>
      </c>
      <c r="BA22" s="41">
        <v>19945904</v>
      </c>
      <c r="BB22" s="39">
        <v>21262412</v>
      </c>
    </row>
    <row r="23" spans="2:54" ht="15.75" thickBot="1">
      <c r="B23" s="52" t="s">
        <v>126</v>
      </c>
      <c r="C23" s="44">
        <v>5461434</v>
      </c>
      <c r="D23" s="44">
        <v>4080806</v>
      </c>
      <c r="E23" s="44">
        <v>4477771</v>
      </c>
      <c r="F23" s="44">
        <v>4719181</v>
      </c>
      <c r="G23" s="44">
        <v>6045608</v>
      </c>
      <c r="H23" s="44">
        <v>4767171</v>
      </c>
      <c r="I23" s="44">
        <v>4850036</v>
      </c>
      <c r="J23" s="44">
        <v>5228551</v>
      </c>
      <c r="K23" s="44">
        <v>6831329</v>
      </c>
      <c r="L23" s="44">
        <v>5079395</v>
      </c>
      <c r="M23" s="44">
        <v>5550696</v>
      </c>
      <c r="N23" s="44">
        <v>5803798</v>
      </c>
      <c r="O23" s="44">
        <v>6939065</v>
      </c>
      <c r="P23" s="44">
        <v>5399034</v>
      </c>
      <c r="Q23" s="44">
        <v>5873203</v>
      </c>
      <c r="R23" s="42">
        <v>6139191</v>
      </c>
      <c r="T23" s="52" t="s">
        <v>126</v>
      </c>
      <c r="U23" s="44">
        <v>1759560</v>
      </c>
      <c r="V23" s="44">
        <v>1608409</v>
      </c>
      <c r="W23" s="44">
        <v>1479443</v>
      </c>
      <c r="X23" s="44">
        <v>1638441</v>
      </c>
      <c r="Y23" s="44">
        <v>1739062</v>
      </c>
      <c r="Z23" s="44">
        <v>1622812</v>
      </c>
      <c r="AA23" s="44">
        <v>1515549</v>
      </c>
      <c r="AB23" s="44">
        <v>1659936</v>
      </c>
      <c r="AC23" s="44">
        <v>1812883</v>
      </c>
      <c r="AD23" s="44">
        <v>1738818</v>
      </c>
      <c r="AE23" s="44">
        <v>1664006</v>
      </c>
      <c r="AF23" s="44">
        <v>1738322</v>
      </c>
      <c r="AG23" s="44">
        <v>1864516</v>
      </c>
      <c r="AH23" s="44">
        <v>1698576</v>
      </c>
      <c r="AI23" s="44">
        <v>1664515</v>
      </c>
      <c r="AJ23" s="42">
        <v>1819245</v>
      </c>
      <c r="AL23" s="52" t="s">
        <v>26</v>
      </c>
      <c r="AM23" s="44">
        <v>7220994</v>
      </c>
      <c r="AN23" s="44">
        <v>5689215</v>
      </c>
      <c r="AO23" s="44">
        <v>5957214</v>
      </c>
      <c r="AP23" s="44">
        <v>6357622</v>
      </c>
      <c r="AQ23" s="44">
        <v>7784670</v>
      </c>
      <c r="AR23" s="44">
        <v>6389983</v>
      </c>
      <c r="AS23" s="44">
        <v>6365585</v>
      </c>
      <c r="AT23" s="44">
        <v>6888487</v>
      </c>
      <c r="AU23" s="44">
        <v>8644212</v>
      </c>
      <c r="AV23" s="44">
        <v>6818213</v>
      </c>
      <c r="AW23" s="44">
        <v>7214702</v>
      </c>
      <c r="AX23" s="44">
        <v>7542120</v>
      </c>
      <c r="AY23" s="44">
        <v>8803581</v>
      </c>
      <c r="AZ23" s="44">
        <v>7097610</v>
      </c>
      <c r="BA23" s="44">
        <v>7537718</v>
      </c>
      <c r="BB23" s="42">
        <v>7958436</v>
      </c>
    </row>
    <row r="24" spans="2:54" ht="15.75" thickBot="1">
      <c r="B24" s="51" t="s">
        <v>127</v>
      </c>
      <c r="C24" s="41">
        <v>2802674</v>
      </c>
      <c r="D24" s="41">
        <v>1651996</v>
      </c>
      <c r="E24" s="41">
        <v>1844455</v>
      </c>
      <c r="F24" s="41">
        <v>1984161</v>
      </c>
      <c r="G24" s="41">
        <v>3154680</v>
      </c>
      <c r="H24" s="41">
        <v>1932468</v>
      </c>
      <c r="I24" s="41">
        <v>2031226</v>
      </c>
      <c r="J24" s="41">
        <v>2261148</v>
      </c>
      <c r="K24" s="41">
        <v>3623532</v>
      </c>
      <c r="L24" s="41">
        <v>2094662</v>
      </c>
      <c r="M24" s="41">
        <v>2350882</v>
      </c>
      <c r="N24" s="41">
        <v>2529901</v>
      </c>
      <c r="O24" s="41">
        <v>3701213</v>
      </c>
      <c r="P24" s="41">
        <v>2298472</v>
      </c>
      <c r="Q24" s="41">
        <v>2535262</v>
      </c>
      <c r="R24" s="39">
        <v>2639202</v>
      </c>
      <c r="T24" s="51" t="s">
        <v>127</v>
      </c>
      <c r="U24" s="41">
        <v>1112611</v>
      </c>
      <c r="V24" s="41">
        <v>1037385</v>
      </c>
      <c r="W24" s="41">
        <v>1011523</v>
      </c>
      <c r="X24" s="41">
        <v>1074753</v>
      </c>
      <c r="Y24" s="41">
        <v>1142601</v>
      </c>
      <c r="Z24" s="41">
        <v>1083117</v>
      </c>
      <c r="AA24" s="41">
        <v>1099600</v>
      </c>
      <c r="AB24" s="41">
        <v>1163172</v>
      </c>
      <c r="AC24" s="41">
        <v>1205447</v>
      </c>
      <c r="AD24" s="41">
        <v>1170964</v>
      </c>
      <c r="AE24" s="41">
        <v>1122820</v>
      </c>
      <c r="AF24" s="41">
        <v>1125124</v>
      </c>
      <c r="AG24" s="41">
        <v>1204216</v>
      </c>
      <c r="AH24" s="41">
        <v>1130049</v>
      </c>
      <c r="AI24" s="41">
        <v>1136083</v>
      </c>
      <c r="AJ24" s="39">
        <v>1203298</v>
      </c>
      <c r="AL24" s="51" t="s">
        <v>27</v>
      </c>
      <c r="AM24" s="41">
        <v>3915285</v>
      </c>
      <c r="AN24" s="41">
        <v>2689381</v>
      </c>
      <c r="AO24" s="41">
        <v>2855978</v>
      </c>
      <c r="AP24" s="41">
        <v>3058914</v>
      </c>
      <c r="AQ24" s="41">
        <v>4297281</v>
      </c>
      <c r="AR24" s="41">
        <v>3015585</v>
      </c>
      <c r="AS24" s="41">
        <v>3130826</v>
      </c>
      <c r="AT24" s="41">
        <v>3424320</v>
      </c>
      <c r="AU24" s="41">
        <v>4828979</v>
      </c>
      <c r="AV24" s="41">
        <v>3265626</v>
      </c>
      <c r="AW24" s="41">
        <v>3473702</v>
      </c>
      <c r="AX24" s="41">
        <v>3655025</v>
      </c>
      <c r="AY24" s="41">
        <v>4905429</v>
      </c>
      <c r="AZ24" s="41">
        <v>3428521</v>
      </c>
      <c r="BA24" s="41">
        <v>3671345</v>
      </c>
      <c r="BB24" s="39">
        <v>3842500</v>
      </c>
    </row>
    <row r="25" spans="2:54" ht="15.75" thickBot="1">
      <c r="B25" s="52" t="s">
        <v>28</v>
      </c>
      <c r="C25" s="44">
        <v>3777560</v>
      </c>
      <c r="D25" s="44">
        <v>2401988</v>
      </c>
      <c r="E25" s="44">
        <v>2634916</v>
      </c>
      <c r="F25" s="44">
        <v>2906733</v>
      </c>
      <c r="G25" s="44">
        <v>4336179</v>
      </c>
      <c r="H25" s="44">
        <v>2856629</v>
      </c>
      <c r="I25" s="44">
        <v>2958588</v>
      </c>
      <c r="J25" s="44">
        <v>3320773</v>
      </c>
      <c r="K25" s="44">
        <v>4883912</v>
      </c>
      <c r="L25" s="44">
        <v>3101710</v>
      </c>
      <c r="M25" s="44">
        <v>3362049</v>
      </c>
      <c r="N25" s="44">
        <v>3638926</v>
      </c>
      <c r="O25" s="44">
        <v>4894188</v>
      </c>
      <c r="P25" s="44">
        <v>3289392</v>
      </c>
      <c r="Q25" s="44">
        <v>3530516</v>
      </c>
      <c r="R25" s="42">
        <v>3768697</v>
      </c>
      <c r="T25" s="52" t="s">
        <v>28</v>
      </c>
      <c r="U25" s="44">
        <v>1070753</v>
      </c>
      <c r="V25" s="44">
        <v>916853</v>
      </c>
      <c r="W25" s="44">
        <v>900039</v>
      </c>
      <c r="X25" s="44">
        <v>994084</v>
      </c>
      <c r="Y25" s="44">
        <v>1115107</v>
      </c>
      <c r="Z25" s="44">
        <v>962358</v>
      </c>
      <c r="AA25" s="44">
        <v>945695</v>
      </c>
      <c r="AB25" s="44">
        <v>1036618</v>
      </c>
      <c r="AC25" s="44">
        <v>1146152</v>
      </c>
      <c r="AD25" s="44">
        <v>1020860</v>
      </c>
      <c r="AE25" s="44">
        <v>1011920</v>
      </c>
      <c r="AF25" s="44">
        <v>1093382</v>
      </c>
      <c r="AG25" s="44">
        <v>1197689</v>
      </c>
      <c r="AH25" s="44">
        <v>1042880</v>
      </c>
      <c r="AI25" s="44">
        <v>1049099</v>
      </c>
      <c r="AJ25" s="42">
        <v>1154241</v>
      </c>
      <c r="AL25" s="52" t="s">
        <v>28</v>
      </c>
      <c r="AM25" s="44">
        <v>4848313</v>
      </c>
      <c r="AN25" s="44">
        <v>3318841</v>
      </c>
      <c r="AO25" s="44">
        <v>3534955</v>
      </c>
      <c r="AP25" s="44">
        <v>3900817</v>
      </c>
      <c r="AQ25" s="44">
        <v>5451286</v>
      </c>
      <c r="AR25" s="44">
        <v>3818987</v>
      </c>
      <c r="AS25" s="44">
        <v>3904283</v>
      </c>
      <c r="AT25" s="44">
        <v>4357391</v>
      </c>
      <c r="AU25" s="44">
        <v>6030064</v>
      </c>
      <c r="AV25" s="44">
        <v>4122570</v>
      </c>
      <c r="AW25" s="44">
        <v>4373969</v>
      </c>
      <c r="AX25" s="44">
        <v>4732308</v>
      </c>
      <c r="AY25" s="44">
        <v>6091877</v>
      </c>
      <c r="AZ25" s="44">
        <v>4332272</v>
      </c>
      <c r="BA25" s="44">
        <v>4579615</v>
      </c>
      <c r="BB25" s="42">
        <v>4922938</v>
      </c>
    </row>
    <row r="26" spans="2:54" ht="15.75" thickBot="1">
      <c r="B26" s="51" t="s">
        <v>128</v>
      </c>
      <c r="C26" s="41">
        <v>1489205</v>
      </c>
      <c r="D26" s="41">
        <v>887632</v>
      </c>
      <c r="E26" s="41">
        <v>967756</v>
      </c>
      <c r="F26" s="41">
        <v>1050510</v>
      </c>
      <c r="G26" s="41">
        <v>1703025</v>
      </c>
      <c r="H26" s="41">
        <v>1040927</v>
      </c>
      <c r="I26" s="41">
        <v>1144688</v>
      </c>
      <c r="J26" s="41">
        <v>1200708</v>
      </c>
      <c r="K26" s="41">
        <v>1961147</v>
      </c>
      <c r="L26" s="41">
        <v>1103225</v>
      </c>
      <c r="M26" s="41">
        <v>1218641</v>
      </c>
      <c r="N26" s="41">
        <v>1325898</v>
      </c>
      <c r="O26" s="41">
        <v>1960175</v>
      </c>
      <c r="P26" s="41">
        <v>1197399</v>
      </c>
      <c r="Q26" s="41">
        <v>1282245</v>
      </c>
      <c r="R26" s="39">
        <v>1360363</v>
      </c>
      <c r="T26" s="51" t="s">
        <v>128</v>
      </c>
      <c r="U26" s="41">
        <v>617278</v>
      </c>
      <c r="V26" s="41">
        <v>541473</v>
      </c>
      <c r="W26" s="41">
        <v>533543</v>
      </c>
      <c r="X26" s="41">
        <v>612115</v>
      </c>
      <c r="Y26" s="41">
        <v>643598</v>
      </c>
      <c r="Z26" s="41">
        <v>558917</v>
      </c>
      <c r="AA26" s="41">
        <v>508640</v>
      </c>
      <c r="AB26" s="41">
        <v>633754</v>
      </c>
      <c r="AC26" s="41">
        <v>658220</v>
      </c>
      <c r="AD26" s="41">
        <v>582026</v>
      </c>
      <c r="AE26" s="41">
        <v>588945</v>
      </c>
      <c r="AF26" s="41">
        <v>651867</v>
      </c>
      <c r="AG26" s="41">
        <v>683685</v>
      </c>
      <c r="AH26" s="41">
        <v>595130</v>
      </c>
      <c r="AI26" s="41">
        <v>610951</v>
      </c>
      <c r="AJ26" s="39">
        <v>678284</v>
      </c>
      <c r="AL26" s="51" t="s">
        <v>29</v>
      </c>
      <c r="AM26" s="41">
        <v>2106483</v>
      </c>
      <c r="AN26" s="41">
        <v>1429105</v>
      </c>
      <c r="AO26" s="41">
        <v>1501299</v>
      </c>
      <c r="AP26" s="41">
        <v>1662625</v>
      </c>
      <c r="AQ26" s="41">
        <v>2346623</v>
      </c>
      <c r="AR26" s="41">
        <v>1599844</v>
      </c>
      <c r="AS26" s="41">
        <v>1653328</v>
      </c>
      <c r="AT26" s="41">
        <v>1834462</v>
      </c>
      <c r="AU26" s="41">
        <v>2619367</v>
      </c>
      <c r="AV26" s="41">
        <v>1685251</v>
      </c>
      <c r="AW26" s="41">
        <v>1807586</v>
      </c>
      <c r="AX26" s="41">
        <v>1977765</v>
      </c>
      <c r="AY26" s="41">
        <v>2643860</v>
      </c>
      <c r="AZ26" s="41">
        <v>1792529</v>
      </c>
      <c r="BA26" s="41">
        <v>1893196</v>
      </c>
      <c r="BB26" s="39">
        <v>2038647</v>
      </c>
    </row>
    <row r="27" spans="2:54" ht="15.75" thickBot="1">
      <c r="B27" s="52" t="s">
        <v>129</v>
      </c>
      <c r="C27" s="44">
        <v>3862130</v>
      </c>
      <c r="D27" s="44">
        <v>3155464</v>
      </c>
      <c r="E27" s="44">
        <v>3278888</v>
      </c>
      <c r="F27" s="44">
        <v>3631261</v>
      </c>
      <c r="G27" s="44">
        <v>4315866</v>
      </c>
      <c r="H27" s="44">
        <v>3474487</v>
      </c>
      <c r="I27" s="44">
        <v>3584430</v>
      </c>
      <c r="J27" s="44">
        <v>3961680</v>
      </c>
      <c r="K27" s="44">
        <v>4791421</v>
      </c>
      <c r="L27" s="44">
        <v>3715059</v>
      </c>
      <c r="M27" s="44">
        <v>3895780</v>
      </c>
      <c r="N27" s="44">
        <v>4196209</v>
      </c>
      <c r="O27" s="44">
        <v>4865351</v>
      </c>
      <c r="P27" s="44">
        <v>3959875</v>
      </c>
      <c r="Q27" s="44">
        <v>4100992</v>
      </c>
      <c r="R27" s="42">
        <v>4446926</v>
      </c>
      <c r="T27" s="52" t="s">
        <v>129</v>
      </c>
      <c r="U27" s="44">
        <v>999135</v>
      </c>
      <c r="V27" s="44">
        <v>894588</v>
      </c>
      <c r="W27" s="44">
        <v>892563</v>
      </c>
      <c r="X27" s="44">
        <v>991363</v>
      </c>
      <c r="Y27" s="44">
        <v>1004551</v>
      </c>
      <c r="Z27" s="44">
        <v>907533</v>
      </c>
      <c r="AA27" s="44">
        <v>930311</v>
      </c>
      <c r="AB27" s="44">
        <v>1010997</v>
      </c>
      <c r="AC27" s="44">
        <v>1027278</v>
      </c>
      <c r="AD27" s="44">
        <v>951256</v>
      </c>
      <c r="AE27" s="44">
        <v>936172</v>
      </c>
      <c r="AF27" s="44">
        <v>1026989</v>
      </c>
      <c r="AG27" s="44">
        <v>1076225</v>
      </c>
      <c r="AH27" s="44">
        <v>986744</v>
      </c>
      <c r="AI27" s="44">
        <v>980208</v>
      </c>
      <c r="AJ27" s="42">
        <v>1096481</v>
      </c>
      <c r="AL27" s="52" t="s">
        <v>30</v>
      </c>
      <c r="AM27" s="44">
        <v>4861265</v>
      </c>
      <c r="AN27" s="44">
        <v>4050052</v>
      </c>
      <c r="AO27" s="44">
        <v>4171451</v>
      </c>
      <c r="AP27" s="44">
        <v>4622624</v>
      </c>
      <c r="AQ27" s="44">
        <v>5320417</v>
      </c>
      <c r="AR27" s="44">
        <v>4382020</v>
      </c>
      <c r="AS27" s="44">
        <v>4514741</v>
      </c>
      <c r="AT27" s="44">
        <v>4972677</v>
      </c>
      <c r="AU27" s="44">
        <v>5818699</v>
      </c>
      <c r="AV27" s="44">
        <v>4666315</v>
      </c>
      <c r="AW27" s="44">
        <v>4831952</v>
      </c>
      <c r="AX27" s="44">
        <v>5223198</v>
      </c>
      <c r="AY27" s="44">
        <v>5941576</v>
      </c>
      <c r="AZ27" s="44">
        <v>4946619</v>
      </c>
      <c r="BA27" s="44">
        <v>5081200</v>
      </c>
      <c r="BB27" s="42">
        <v>5543407</v>
      </c>
    </row>
    <row r="28" spans="2:54" ht="15.75" thickBot="1">
      <c r="B28" s="51" t="s">
        <v>133</v>
      </c>
      <c r="C28" s="41">
        <v>0</v>
      </c>
      <c r="D28" s="41">
        <v>61483</v>
      </c>
      <c r="E28" s="41">
        <v>614576</v>
      </c>
      <c r="F28" s="41">
        <v>678667</v>
      </c>
      <c r="G28" s="41">
        <v>828224</v>
      </c>
      <c r="H28" s="41">
        <v>653344</v>
      </c>
      <c r="I28" s="41">
        <v>660931</v>
      </c>
      <c r="J28" s="41">
        <v>745465</v>
      </c>
      <c r="K28" s="41">
        <v>932411</v>
      </c>
      <c r="L28" s="41">
        <v>659483</v>
      </c>
      <c r="M28" s="41">
        <v>725699</v>
      </c>
      <c r="N28" s="41">
        <v>773545</v>
      </c>
      <c r="O28" s="41">
        <v>912618</v>
      </c>
      <c r="P28" s="41">
        <v>747632</v>
      </c>
      <c r="Q28" s="41">
        <v>781388</v>
      </c>
      <c r="R28" s="39">
        <v>849110</v>
      </c>
      <c r="T28" s="51" t="s">
        <v>133</v>
      </c>
      <c r="U28" s="41">
        <v>0</v>
      </c>
      <c r="V28" s="41">
        <v>27354</v>
      </c>
      <c r="W28" s="41">
        <v>270370</v>
      </c>
      <c r="X28" s="41">
        <v>311292</v>
      </c>
      <c r="Y28" s="41">
        <v>311575</v>
      </c>
      <c r="Z28" s="41">
        <v>279790</v>
      </c>
      <c r="AA28" s="41">
        <v>278167</v>
      </c>
      <c r="AB28" s="41">
        <v>315395</v>
      </c>
      <c r="AC28" s="41">
        <v>310580</v>
      </c>
      <c r="AD28" s="41">
        <v>256792</v>
      </c>
      <c r="AE28" s="41">
        <v>265061</v>
      </c>
      <c r="AF28" s="41">
        <v>307863</v>
      </c>
      <c r="AG28" s="41">
        <v>314211</v>
      </c>
      <c r="AH28" s="41">
        <v>289111</v>
      </c>
      <c r="AI28" s="41">
        <v>285365</v>
      </c>
      <c r="AJ28" s="39">
        <v>340279</v>
      </c>
      <c r="AL28" s="51" t="s">
        <v>4</v>
      </c>
      <c r="AM28" s="41">
        <v>0</v>
      </c>
      <c r="AN28" s="41">
        <v>88837</v>
      </c>
      <c r="AO28" s="41">
        <v>884946</v>
      </c>
      <c r="AP28" s="41">
        <v>989959</v>
      </c>
      <c r="AQ28" s="41">
        <v>1139799</v>
      </c>
      <c r="AR28" s="41">
        <v>933134</v>
      </c>
      <c r="AS28" s="41">
        <v>939098</v>
      </c>
      <c r="AT28" s="41">
        <v>1060860</v>
      </c>
      <c r="AU28" s="41">
        <v>1242991</v>
      </c>
      <c r="AV28" s="41">
        <v>916275</v>
      </c>
      <c r="AW28" s="41">
        <v>990760</v>
      </c>
      <c r="AX28" s="41">
        <v>1081408</v>
      </c>
      <c r="AY28" s="41">
        <v>1226829</v>
      </c>
      <c r="AZ28" s="41">
        <v>1036743</v>
      </c>
      <c r="BA28" s="41">
        <v>1066753</v>
      </c>
      <c r="BB28" s="39">
        <v>1189389</v>
      </c>
    </row>
    <row r="29" spans="2:54" ht="15.75" thickBot="1">
      <c r="B29" s="53" t="s">
        <v>17</v>
      </c>
      <c r="C29" s="54">
        <v>38719168</v>
      </c>
      <c r="D29" s="54">
        <v>29113128</v>
      </c>
      <c r="E29" s="54">
        <v>32115013</v>
      </c>
      <c r="F29" s="54">
        <v>34521340</v>
      </c>
      <c r="G29" s="54">
        <v>43621132</v>
      </c>
      <c r="H29" s="54">
        <v>34245707</v>
      </c>
      <c r="I29" s="54">
        <v>35037613</v>
      </c>
      <c r="J29" s="54">
        <v>38512286</v>
      </c>
      <c r="K29" s="54">
        <v>48658408</v>
      </c>
      <c r="L29" s="54">
        <v>35684060</v>
      </c>
      <c r="M29" s="54">
        <v>39277034</v>
      </c>
      <c r="N29" s="54">
        <v>42013353</v>
      </c>
      <c r="O29" s="54">
        <v>50525290</v>
      </c>
      <c r="P29" s="54">
        <v>37671085.592906706</v>
      </c>
      <c r="Q29" s="54">
        <v>41848407</v>
      </c>
      <c r="R29" s="55">
        <v>44118521</v>
      </c>
      <c r="T29" s="53" t="s">
        <v>17</v>
      </c>
      <c r="U29" s="54">
        <v>10833917</v>
      </c>
      <c r="V29" s="54">
        <v>9913352</v>
      </c>
      <c r="W29" s="54">
        <v>9761840</v>
      </c>
      <c r="X29" s="54">
        <v>10701153</v>
      </c>
      <c r="Y29" s="54">
        <v>11206049</v>
      </c>
      <c r="Z29" s="54">
        <v>10557811</v>
      </c>
      <c r="AA29" s="54">
        <v>10218538</v>
      </c>
      <c r="AB29" s="54">
        <v>11162718</v>
      </c>
      <c r="AC29" s="54">
        <v>11768035</v>
      </c>
      <c r="AD29" s="54">
        <v>11113139</v>
      </c>
      <c r="AE29" s="54">
        <v>10943352</v>
      </c>
      <c r="AF29" s="54">
        <v>11589698</v>
      </c>
      <c r="AG29" s="54">
        <v>12179176</v>
      </c>
      <c r="AH29" s="54">
        <v>11191647.407093294</v>
      </c>
      <c r="AI29" s="54">
        <v>11145270</v>
      </c>
      <c r="AJ29" s="55">
        <v>12076468</v>
      </c>
      <c r="AL29" s="53" t="s">
        <v>17</v>
      </c>
      <c r="AM29" s="54">
        <v>49553085</v>
      </c>
      <c r="AN29" s="54">
        <v>39026480</v>
      </c>
      <c r="AO29" s="54">
        <v>41876853</v>
      </c>
      <c r="AP29" s="54">
        <v>45222493</v>
      </c>
      <c r="AQ29" s="54">
        <v>54827181</v>
      </c>
      <c r="AR29" s="54">
        <v>44803518</v>
      </c>
      <c r="AS29" s="54">
        <v>45256151</v>
      </c>
      <c r="AT29" s="54">
        <v>49675004</v>
      </c>
      <c r="AU29" s="54">
        <v>60426443</v>
      </c>
      <c r="AV29" s="54">
        <v>46797199</v>
      </c>
      <c r="AW29" s="54">
        <v>50220386</v>
      </c>
      <c r="AX29" s="54">
        <v>53603051</v>
      </c>
      <c r="AY29" s="54">
        <v>62704466</v>
      </c>
      <c r="AZ29" s="54">
        <v>48862733</v>
      </c>
      <c r="BA29" s="54">
        <v>52993677</v>
      </c>
      <c r="BB29" s="55">
        <v>56194989</v>
      </c>
    </row>
    <row r="30" ht="15.75" thickBot="1"/>
    <row r="31" spans="2:54" ht="15.75" customHeight="1" thickBot="1">
      <c r="B31" s="186" t="s">
        <v>78</v>
      </c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8"/>
      <c r="T31" s="186" t="s">
        <v>79</v>
      </c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8"/>
      <c r="AL31" s="171" t="s">
        <v>20</v>
      </c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3"/>
    </row>
    <row r="32" spans="2:54" ht="15.75" customHeight="1" thickBot="1" thickTop="1">
      <c r="B32" s="193" t="s">
        <v>72</v>
      </c>
      <c r="C32" s="171">
        <v>2014</v>
      </c>
      <c r="D32" s="172"/>
      <c r="E32" s="172"/>
      <c r="F32" s="173"/>
      <c r="G32" s="171">
        <v>2015</v>
      </c>
      <c r="H32" s="172"/>
      <c r="I32" s="172"/>
      <c r="J32" s="173"/>
      <c r="K32" s="171">
        <v>2016</v>
      </c>
      <c r="L32" s="172"/>
      <c r="M32" s="172"/>
      <c r="N32" s="173"/>
      <c r="O32" s="171">
        <v>2017</v>
      </c>
      <c r="P32" s="172"/>
      <c r="Q32" s="172"/>
      <c r="R32" s="173"/>
      <c r="T32" s="193" t="s">
        <v>72</v>
      </c>
      <c r="U32" s="171">
        <v>2014</v>
      </c>
      <c r="V32" s="172"/>
      <c r="W32" s="172"/>
      <c r="X32" s="173"/>
      <c r="Y32" s="171">
        <v>2015</v>
      </c>
      <c r="Z32" s="172"/>
      <c r="AA32" s="172"/>
      <c r="AB32" s="173"/>
      <c r="AC32" s="171">
        <v>2016</v>
      </c>
      <c r="AD32" s="172"/>
      <c r="AE32" s="172"/>
      <c r="AF32" s="173"/>
      <c r="AG32" s="171">
        <v>2017</v>
      </c>
      <c r="AH32" s="172"/>
      <c r="AI32" s="172"/>
      <c r="AJ32" s="173"/>
      <c r="AL32" s="174" t="s">
        <v>72</v>
      </c>
      <c r="AM32" s="176">
        <v>2014</v>
      </c>
      <c r="AN32" s="177"/>
      <c r="AO32" s="177"/>
      <c r="AP32" s="178"/>
      <c r="AQ32" s="176">
        <v>2015</v>
      </c>
      <c r="AR32" s="177"/>
      <c r="AS32" s="177"/>
      <c r="AT32" s="178"/>
      <c r="AU32" s="176">
        <v>2016</v>
      </c>
      <c r="AV32" s="177"/>
      <c r="AW32" s="177"/>
      <c r="AX32" s="178"/>
      <c r="AY32" s="176">
        <v>2017</v>
      </c>
      <c r="AZ32" s="177"/>
      <c r="BA32" s="177"/>
      <c r="BB32" s="178"/>
    </row>
    <row r="33" spans="2:54" ht="15.75" thickBot="1">
      <c r="B33" s="175"/>
      <c r="C33" s="27" t="s">
        <v>119</v>
      </c>
      <c r="D33" s="28" t="s">
        <v>120</v>
      </c>
      <c r="E33" s="28" t="s">
        <v>138</v>
      </c>
      <c r="F33" s="29" t="s">
        <v>139</v>
      </c>
      <c r="G33" s="27" t="s">
        <v>119</v>
      </c>
      <c r="H33" s="28" t="s">
        <v>120</v>
      </c>
      <c r="I33" s="28" t="s">
        <v>138</v>
      </c>
      <c r="J33" s="30" t="s">
        <v>139</v>
      </c>
      <c r="K33" s="31" t="s">
        <v>119</v>
      </c>
      <c r="L33" s="32" t="s">
        <v>120</v>
      </c>
      <c r="M33" s="32" t="s">
        <v>138</v>
      </c>
      <c r="N33" s="30" t="s">
        <v>139</v>
      </c>
      <c r="O33" s="31" t="s">
        <v>119</v>
      </c>
      <c r="P33" s="32" t="s">
        <v>120</v>
      </c>
      <c r="Q33" s="33" t="s">
        <v>138</v>
      </c>
      <c r="R33" s="34" t="s">
        <v>139</v>
      </c>
      <c r="T33" s="175" t="s">
        <v>72</v>
      </c>
      <c r="U33" s="27" t="s">
        <v>119</v>
      </c>
      <c r="V33" s="28" t="s">
        <v>120</v>
      </c>
      <c r="W33" s="28" t="s">
        <v>138</v>
      </c>
      <c r="X33" s="29" t="s">
        <v>139</v>
      </c>
      <c r="Y33" s="27" t="s">
        <v>119</v>
      </c>
      <c r="Z33" s="28" t="s">
        <v>120</v>
      </c>
      <c r="AA33" s="28" t="s">
        <v>138</v>
      </c>
      <c r="AB33" s="30" t="s">
        <v>139</v>
      </c>
      <c r="AC33" s="31" t="s">
        <v>119</v>
      </c>
      <c r="AD33" s="32" t="s">
        <v>120</v>
      </c>
      <c r="AE33" s="32" t="s">
        <v>138</v>
      </c>
      <c r="AF33" s="30" t="s">
        <v>139</v>
      </c>
      <c r="AG33" s="31" t="s">
        <v>119</v>
      </c>
      <c r="AH33" s="32" t="s">
        <v>120</v>
      </c>
      <c r="AI33" s="33" t="s">
        <v>138</v>
      </c>
      <c r="AJ33" s="34" t="s">
        <v>139</v>
      </c>
      <c r="AK33" s="59"/>
      <c r="AL33" s="175" t="s">
        <v>5</v>
      </c>
      <c r="AM33" s="27" t="s">
        <v>119</v>
      </c>
      <c r="AN33" s="28" t="s">
        <v>120</v>
      </c>
      <c r="AO33" s="28" t="s">
        <v>138</v>
      </c>
      <c r="AP33" s="29" t="s">
        <v>139</v>
      </c>
      <c r="AQ33" s="27" t="s">
        <v>119</v>
      </c>
      <c r="AR33" s="28" t="s">
        <v>120</v>
      </c>
      <c r="AS33" s="28" t="s">
        <v>138</v>
      </c>
      <c r="AT33" s="30" t="s">
        <v>139</v>
      </c>
      <c r="AU33" s="31" t="s">
        <v>119</v>
      </c>
      <c r="AV33" s="32" t="s">
        <v>120</v>
      </c>
      <c r="AW33" s="32" t="s">
        <v>138</v>
      </c>
      <c r="AX33" s="30" t="s">
        <v>139</v>
      </c>
      <c r="AY33" s="31" t="s">
        <v>119</v>
      </c>
      <c r="AZ33" s="32" t="s">
        <v>120</v>
      </c>
      <c r="BA33" s="33" t="s">
        <v>138</v>
      </c>
      <c r="BB33" s="34" t="s">
        <v>139</v>
      </c>
    </row>
    <row r="34" spans="2:54" ht="15.75" thickBot="1">
      <c r="B34" s="51" t="s">
        <v>1</v>
      </c>
      <c r="C34" s="41">
        <v>0</v>
      </c>
      <c r="D34" s="41">
        <v>0</v>
      </c>
      <c r="E34" s="41">
        <v>0</v>
      </c>
      <c r="F34" s="41">
        <v>290943</v>
      </c>
      <c r="G34" s="41">
        <v>525922</v>
      </c>
      <c r="H34" s="41">
        <v>388192</v>
      </c>
      <c r="I34" s="41">
        <v>524765</v>
      </c>
      <c r="J34" s="41">
        <v>882662</v>
      </c>
      <c r="K34" s="41">
        <v>1019353</v>
      </c>
      <c r="L34" s="41">
        <v>828973</v>
      </c>
      <c r="M34" s="41">
        <v>980932</v>
      </c>
      <c r="N34" s="41">
        <v>926180</v>
      </c>
      <c r="O34" s="41">
        <v>1018065</v>
      </c>
      <c r="P34" s="41">
        <v>839517</v>
      </c>
      <c r="Q34" s="41">
        <v>1001487</v>
      </c>
      <c r="R34" s="39">
        <v>938165</v>
      </c>
      <c r="T34" s="51" t="s">
        <v>1</v>
      </c>
      <c r="U34" s="41">
        <v>0</v>
      </c>
      <c r="V34" s="41">
        <v>0</v>
      </c>
      <c r="W34" s="41">
        <v>0</v>
      </c>
      <c r="X34" s="41">
        <v>46261</v>
      </c>
      <c r="Y34" s="41">
        <v>80554</v>
      </c>
      <c r="Z34" s="41">
        <v>73815</v>
      </c>
      <c r="AA34" s="41">
        <v>118238</v>
      </c>
      <c r="AB34" s="41">
        <v>258528</v>
      </c>
      <c r="AC34" s="41">
        <v>245284</v>
      </c>
      <c r="AD34" s="41">
        <v>240267</v>
      </c>
      <c r="AE34" s="41">
        <v>254189</v>
      </c>
      <c r="AF34" s="41">
        <v>244825</v>
      </c>
      <c r="AG34" s="41">
        <v>245222</v>
      </c>
      <c r="AH34" s="41">
        <v>237141</v>
      </c>
      <c r="AI34" s="41">
        <v>251990</v>
      </c>
      <c r="AJ34" s="39">
        <v>252297</v>
      </c>
      <c r="AL34" s="51" t="s">
        <v>1</v>
      </c>
      <c r="AM34" s="41">
        <v>0</v>
      </c>
      <c r="AN34" s="41">
        <v>0</v>
      </c>
      <c r="AO34" s="41">
        <v>0</v>
      </c>
      <c r="AP34" s="41">
        <v>337204</v>
      </c>
      <c r="AQ34" s="41">
        <v>606476</v>
      </c>
      <c r="AR34" s="41">
        <v>462007</v>
      </c>
      <c r="AS34" s="41">
        <v>643003</v>
      </c>
      <c r="AT34" s="41">
        <v>1141190</v>
      </c>
      <c r="AU34" s="41">
        <v>1264637</v>
      </c>
      <c r="AV34" s="41">
        <v>1069240</v>
      </c>
      <c r="AW34" s="41">
        <v>1235121</v>
      </c>
      <c r="AX34" s="41">
        <v>1171005</v>
      </c>
      <c r="AY34" s="41">
        <v>1263287</v>
      </c>
      <c r="AZ34" s="41">
        <v>1076658</v>
      </c>
      <c r="BA34" s="41">
        <v>1253477</v>
      </c>
      <c r="BB34" s="39">
        <v>1190462</v>
      </c>
    </row>
    <row r="35" spans="2:54" ht="15.75" thickBot="1">
      <c r="B35" s="52" t="s">
        <v>6</v>
      </c>
      <c r="C35" s="44">
        <v>1290163</v>
      </c>
      <c r="D35" s="44">
        <v>1528946</v>
      </c>
      <c r="E35" s="44">
        <v>1516678</v>
      </c>
      <c r="F35" s="44">
        <v>1723587</v>
      </c>
      <c r="G35" s="44">
        <v>1384538</v>
      </c>
      <c r="H35" s="44">
        <v>1632686</v>
      </c>
      <c r="I35" s="44">
        <v>1633687</v>
      </c>
      <c r="J35" s="44">
        <v>1919534</v>
      </c>
      <c r="K35" s="44">
        <v>1616659</v>
      </c>
      <c r="L35" s="44">
        <v>1901276</v>
      </c>
      <c r="M35" s="44">
        <v>1848494</v>
      </c>
      <c r="N35" s="44">
        <v>1999060</v>
      </c>
      <c r="O35" s="44">
        <v>1762778</v>
      </c>
      <c r="P35" s="44">
        <v>1931509</v>
      </c>
      <c r="Q35" s="44">
        <v>1975996</v>
      </c>
      <c r="R35" s="42">
        <v>2166772</v>
      </c>
      <c r="T35" s="52" t="s">
        <v>6</v>
      </c>
      <c r="U35" s="44">
        <v>14304</v>
      </c>
      <c r="V35" s="44">
        <v>15124</v>
      </c>
      <c r="W35" s="44">
        <v>14467</v>
      </c>
      <c r="X35" s="44">
        <v>18447</v>
      </c>
      <c r="Y35" s="44">
        <v>14734</v>
      </c>
      <c r="Z35" s="44">
        <v>16238</v>
      </c>
      <c r="AA35" s="44">
        <v>16623</v>
      </c>
      <c r="AB35" s="44">
        <v>21124</v>
      </c>
      <c r="AC35" s="44">
        <v>19891</v>
      </c>
      <c r="AD35" s="44">
        <v>28812</v>
      </c>
      <c r="AE35" s="44">
        <v>36363</v>
      </c>
      <c r="AF35" s="44">
        <v>38228</v>
      </c>
      <c r="AG35" s="44">
        <v>36353</v>
      </c>
      <c r="AH35" s="44">
        <v>35333</v>
      </c>
      <c r="AI35" s="44">
        <v>32214</v>
      </c>
      <c r="AJ35" s="42">
        <v>25406</v>
      </c>
      <c r="AL35" s="52" t="s">
        <v>6</v>
      </c>
      <c r="AM35" s="44">
        <v>1304467</v>
      </c>
      <c r="AN35" s="44">
        <v>1544070</v>
      </c>
      <c r="AO35" s="44">
        <v>1531145</v>
      </c>
      <c r="AP35" s="44">
        <v>1742034</v>
      </c>
      <c r="AQ35" s="44">
        <v>1399272</v>
      </c>
      <c r="AR35" s="44">
        <v>1648924</v>
      </c>
      <c r="AS35" s="44">
        <v>1650310</v>
      </c>
      <c r="AT35" s="44">
        <v>1940658</v>
      </c>
      <c r="AU35" s="44">
        <v>1636550</v>
      </c>
      <c r="AV35" s="44">
        <v>1930088</v>
      </c>
      <c r="AW35" s="44">
        <v>1884857</v>
      </c>
      <c r="AX35" s="44">
        <v>2037288</v>
      </c>
      <c r="AY35" s="44">
        <v>1799131</v>
      </c>
      <c r="AZ35" s="44">
        <v>1966842</v>
      </c>
      <c r="BA35" s="44">
        <v>2008210</v>
      </c>
      <c r="BB35" s="42">
        <v>2192178</v>
      </c>
    </row>
    <row r="36" spans="2:54" ht="15.75" thickBot="1">
      <c r="B36" s="51" t="s">
        <v>7</v>
      </c>
      <c r="C36" s="41">
        <v>825363</v>
      </c>
      <c r="D36" s="41">
        <v>619627</v>
      </c>
      <c r="E36" s="41">
        <v>689725</v>
      </c>
      <c r="F36" s="41">
        <v>764088</v>
      </c>
      <c r="G36" s="41">
        <v>946813</v>
      </c>
      <c r="H36" s="41">
        <v>765738</v>
      </c>
      <c r="I36" s="41">
        <v>775301</v>
      </c>
      <c r="J36" s="41">
        <v>852765</v>
      </c>
      <c r="K36" s="41">
        <v>1059994</v>
      </c>
      <c r="L36" s="41">
        <v>780961</v>
      </c>
      <c r="M36" s="41">
        <v>836588</v>
      </c>
      <c r="N36" s="41">
        <v>881658</v>
      </c>
      <c r="O36" s="41">
        <v>995827</v>
      </c>
      <c r="P36" s="41">
        <v>783109</v>
      </c>
      <c r="Q36" s="41">
        <v>859039</v>
      </c>
      <c r="R36" s="39">
        <v>937634</v>
      </c>
      <c r="T36" s="51" t="s">
        <v>7</v>
      </c>
      <c r="U36" s="41">
        <v>300604</v>
      </c>
      <c r="V36" s="41">
        <v>282796</v>
      </c>
      <c r="W36" s="41">
        <v>274478</v>
      </c>
      <c r="X36" s="41">
        <v>307421</v>
      </c>
      <c r="Y36" s="41">
        <v>304096</v>
      </c>
      <c r="Z36" s="41">
        <v>296736</v>
      </c>
      <c r="AA36" s="41">
        <v>279583</v>
      </c>
      <c r="AB36" s="41">
        <v>304180</v>
      </c>
      <c r="AC36" s="41">
        <v>311145</v>
      </c>
      <c r="AD36" s="41">
        <v>302311</v>
      </c>
      <c r="AE36" s="41">
        <v>315840</v>
      </c>
      <c r="AF36" s="41">
        <v>333918</v>
      </c>
      <c r="AG36" s="41">
        <v>326274</v>
      </c>
      <c r="AH36" s="41">
        <v>324442</v>
      </c>
      <c r="AI36" s="41">
        <v>333400</v>
      </c>
      <c r="AJ36" s="39">
        <v>342089</v>
      </c>
      <c r="AL36" s="51" t="s">
        <v>7</v>
      </c>
      <c r="AM36" s="41">
        <v>1125967</v>
      </c>
      <c r="AN36" s="41">
        <v>902423</v>
      </c>
      <c r="AO36" s="41">
        <v>964203</v>
      </c>
      <c r="AP36" s="41">
        <v>1071509</v>
      </c>
      <c r="AQ36" s="41">
        <v>1250909</v>
      </c>
      <c r="AR36" s="41">
        <v>1062474</v>
      </c>
      <c r="AS36" s="41">
        <v>1054884</v>
      </c>
      <c r="AT36" s="41">
        <v>1156945</v>
      </c>
      <c r="AU36" s="41">
        <v>1371139</v>
      </c>
      <c r="AV36" s="41">
        <v>1083272</v>
      </c>
      <c r="AW36" s="41">
        <v>1152428</v>
      </c>
      <c r="AX36" s="41">
        <v>1215576</v>
      </c>
      <c r="AY36" s="41">
        <v>1322101</v>
      </c>
      <c r="AZ36" s="41">
        <v>1107551</v>
      </c>
      <c r="BA36" s="41">
        <v>1192439</v>
      </c>
      <c r="BB36" s="39">
        <v>1279723</v>
      </c>
    </row>
    <row r="37" spans="2:54" ht="15.75" thickBot="1">
      <c r="B37" s="52" t="s">
        <v>134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280358</v>
      </c>
      <c r="N37" s="44">
        <v>694540</v>
      </c>
      <c r="O37" s="44">
        <v>924396</v>
      </c>
      <c r="P37" s="44">
        <v>700233</v>
      </c>
      <c r="Q37" s="44">
        <v>716203</v>
      </c>
      <c r="R37" s="42">
        <v>775774</v>
      </c>
      <c r="T37" s="52" t="s">
        <v>134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v>0</v>
      </c>
      <c r="AC37" s="44">
        <v>0</v>
      </c>
      <c r="AD37" s="44">
        <v>0</v>
      </c>
      <c r="AE37" s="44">
        <v>106371</v>
      </c>
      <c r="AF37" s="44">
        <v>243347</v>
      </c>
      <c r="AG37" s="44">
        <v>216378</v>
      </c>
      <c r="AH37" s="44">
        <v>206435</v>
      </c>
      <c r="AI37" s="44">
        <v>253809</v>
      </c>
      <c r="AJ37" s="42">
        <v>258021</v>
      </c>
      <c r="AL37" s="52" t="s">
        <v>22</v>
      </c>
      <c r="AM37" s="44">
        <v>0</v>
      </c>
      <c r="AN37" s="44">
        <v>0</v>
      </c>
      <c r="AO37" s="44">
        <v>0</v>
      </c>
      <c r="AP37" s="44">
        <v>0</v>
      </c>
      <c r="AQ37" s="44">
        <v>0</v>
      </c>
      <c r="AR37" s="44">
        <v>0</v>
      </c>
      <c r="AS37" s="44">
        <v>0</v>
      </c>
      <c r="AT37" s="44">
        <v>0</v>
      </c>
      <c r="AU37" s="44">
        <v>0</v>
      </c>
      <c r="AV37" s="44">
        <v>0</v>
      </c>
      <c r="AW37" s="44">
        <v>386729</v>
      </c>
      <c r="AX37" s="44">
        <v>937887</v>
      </c>
      <c r="AY37" s="44">
        <v>1140774</v>
      </c>
      <c r="AZ37" s="44">
        <v>906668</v>
      </c>
      <c r="BA37" s="44">
        <v>970012</v>
      </c>
      <c r="BB37" s="42">
        <v>1033795</v>
      </c>
    </row>
    <row r="38" spans="2:54" ht="15.75" thickBot="1">
      <c r="B38" s="51" t="s">
        <v>136</v>
      </c>
      <c r="C38" s="41">
        <v>7637048</v>
      </c>
      <c r="D38" s="41">
        <v>6976418</v>
      </c>
      <c r="E38" s="41">
        <v>7396743</v>
      </c>
      <c r="F38" s="41">
        <v>8220532</v>
      </c>
      <c r="G38" s="41">
        <v>8357616</v>
      </c>
      <c r="H38" s="41">
        <v>7986237</v>
      </c>
      <c r="I38" s="41">
        <v>8037609</v>
      </c>
      <c r="J38" s="41">
        <v>9051508</v>
      </c>
      <c r="K38" s="41">
        <v>8996172</v>
      </c>
      <c r="L38" s="41">
        <v>8490268</v>
      </c>
      <c r="M38" s="41">
        <v>9041863</v>
      </c>
      <c r="N38" s="41">
        <v>9736970</v>
      </c>
      <c r="O38" s="41">
        <v>9659202</v>
      </c>
      <c r="P38" s="41">
        <v>8985047</v>
      </c>
      <c r="Q38" s="41">
        <v>9461699</v>
      </c>
      <c r="R38" s="39">
        <v>10322404</v>
      </c>
      <c r="T38" s="51" t="s">
        <v>136</v>
      </c>
      <c r="U38" s="41">
        <v>918697</v>
      </c>
      <c r="V38" s="41">
        <v>863201</v>
      </c>
      <c r="W38" s="41">
        <v>849967</v>
      </c>
      <c r="X38" s="41">
        <v>954542</v>
      </c>
      <c r="Y38" s="41">
        <v>946403</v>
      </c>
      <c r="Z38" s="41">
        <v>931956</v>
      </c>
      <c r="AA38" s="41">
        <v>952554</v>
      </c>
      <c r="AB38" s="41">
        <v>1051686</v>
      </c>
      <c r="AC38" s="41">
        <v>1066748</v>
      </c>
      <c r="AD38" s="41">
        <v>1021898</v>
      </c>
      <c r="AE38" s="41">
        <v>1039314</v>
      </c>
      <c r="AF38" s="41">
        <v>1116036</v>
      </c>
      <c r="AG38" s="41">
        <v>1100873</v>
      </c>
      <c r="AH38" s="41">
        <v>1009555</v>
      </c>
      <c r="AI38" s="41">
        <v>1059940</v>
      </c>
      <c r="AJ38" s="39">
        <v>1139671</v>
      </c>
      <c r="AL38" s="51" t="s">
        <v>8</v>
      </c>
      <c r="AM38" s="41">
        <v>8555745</v>
      </c>
      <c r="AN38" s="41">
        <v>7839619</v>
      </c>
      <c r="AO38" s="41">
        <v>8246710</v>
      </c>
      <c r="AP38" s="41">
        <v>9175074</v>
      </c>
      <c r="AQ38" s="41">
        <v>9304019</v>
      </c>
      <c r="AR38" s="41">
        <v>8918193</v>
      </c>
      <c r="AS38" s="41">
        <v>8990163</v>
      </c>
      <c r="AT38" s="41">
        <v>10103194</v>
      </c>
      <c r="AU38" s="41">
        <v>10062920</v>
      </c>
      <c r="AV38" s="41">
        <v>9512166</v>
      </c>
      <c r="AW38" s="41">
        <v>10081177</v>
      </c>
      <c r="AX38" s="41">
        <v>10853006</v>
      </c>
      <c r="AY38" s="41">
        <v>10760075</v>
      </c>
      <c r="AZ38" s="41">
        <v>9994602</v>
      </c>
      <c r="BA38" s="41">
        <v>10521639</v>
      </c>
      <c r="BB38" s="39">
        <v>11462075</v>
      </c>
    </row>
    <row r="39" spans="2:54" ht="15.75" thickBot="1">
      <c r="B39" s="52" t="s">
        <v>9</v>
      </c>
      <c r="C39" s="44">
        <v>1503952</v>
      </c>
      <c r="D39" s="44">
        <v>1335798</v>
      </c>
      <c r="E39" s="44">
        <v>1428959</v>
      </c>
      <c r="F39" s="44">
        <v>1593769</v>
      </c>
      <c r="G39" s="44">
        <v>1646584</v>
      </c>
      <c r="H39" s="44">
        <v>1502603</v>
      </c>
      <c r="I39" s="44">
        <v>1517957</v>
      </c>
      <c r="J39" s="44">
        <v>1706920</v>
      </c>
      <c r="K39" s="44">
        <v>1776160</v>
      </c>
      <c r="L39" s="44">
        <v>1607185</v>
      </c>
      <c r="M39" s="44">
        <v>1723288</v>
      </c>
      <c r="N39" s="44">
        <v>1818079</v>
      </c>
      <c r="O39" s="44">
        <v>1898744</v>
      </c>
      <c r="P39" s="44">
        <v>1698278</v>
      </c>
      <c r="Q39" s="44">
        <v>1865162</v>
      </c>
      <c r="R39" s="42">
        <v>2000441</v>
      </c>
      <c r="T39" s="52" t="s">
        <v>9</v>
      </c>
      <c r="U39" s="44">
        <v>257948</v>
      </c>
      <c r="V39" s="44">
        <v>228500</v>
      </c>
      <c r="W39" s="44">
        <v>237712</v>
      </c>
      <c r="X39" s="44">
        <v>272509</v>
      </c>
      <c r="Y39" s="44">
        <v>279089</v>
      </c>
      <c r="Z39" s="44">
        <v>286906</v>
      </c>
      <c r="AA39" s="44">
        <v>254375</v>
      </c>
      <c r="AB39" s="44">
        <v>270957</v>
      </c>
      <c r="AC39" s="44">
        <v>321737</v>
      </c>
      <c r="AD39" s="44">
        <v>283468</v>
      </c>
      <c r="AE39" s="44">
        <v>282096</v>
      </c>
      <c r="AF39" s="44">
        <v>292604</v>
      </c>
      <c r="AG39" s="44">
        <v>290533</v>
      </c>
      <c r="AH39" s="44">
        <v>265439</v>
      </c>
      <c r="AI39" s="44">
        <v>272357</v>
      </c>
      <c r="AJ39" s="42">
        <v>291136</v>
      </c>
      <c r="AL39" s="52" t="s">
        <v>9</v>
      </c>
      <c r="AM39" s="44">
        <v>1761900</v>
      </c>
      <c r="AN39" s="44">
        <v>1564298</v>
      </c>
      <c r="AO39" s="44">
        <v>1666671</v>
      </c>
      <c r="AP39" s="44">
        <v>1866278</v>
      </c>
      <c r="AQ39" s="44">
        <v>1925673</v>
      </c>
      <c r="AR39" s="44">
        <v>1789509</v>
      </c>
      <c r="AS39" s="44">
        <v>1772332</v>
      </c>
      <c r="AT39" s="44">
        <v>1977877</v>
      </c>
      <c r="AU39" s="44">
        <v>2097897</v>
      </c>
      <c r="AV39" s="44">
        <v>1890653</v>
      </c>
      <c r="AW39" s="44">
        <v>2005384</v>
      </c>
      <c r="AX39" s="44">
        <v>2110683</v>
      </c>
      <c r="AY39" s="44">
        <v>2189277</v>
      </c>
      <c r="AZ39" s="44">
        <v>1963717</v>
      </c>
      <c r="BA39" s="44">
        <v>2137519</v>
      </c>
      <c r="BB39" s="42">
        <v>2291577</v>
      </c>
    </row>
    <row r="40" spans="2:54" ht="15.75" thickBot="1">
      <c r="B40" s="51" t="s">
        <v>135</v>
      </c>
      <c r="C40" s="41">
        <v>4153041</v>
      </c>
      <c r="D40" s="41">
        <v>4329134</v>
      </c>
      <c r="E40" s="41">
        <v>4433181</v>
      </c>
      <c r="F40" s="41">
        <v>4816844</v>
      </c>
      <c r="G40" s="41">
        <v>4413551</v>
      </c>
      <c r="H40" s="41">
        <v>4736828</v>
      </c>
      <c r="I40" s="41">
        <v>4717069</v>
      </c>
      <c r="J40" s="41">
        <v>5273045</v>
      </c>
      <c r="K40" s="41">
        <v>4914041</v>
      </c>
      <c r="L40" s="41">
        <v>5121967</v>
      </c>
      <c r="M40" s="41">
        <v>5411590</v>
      </c>
      <c r="N40" s="41">
        <v>5676478</v>
      </c>
      <c r="O40" s="41">
        <v>5278751</v>
      </c>
      <c r="P40" s="41">
        <v>5428553</v>
      </c>
      <c r="Q40" s="41">
        <v>5698942</v>
      </c>
      <c r="R40" s="39">
        <v>6098838</v>
      </c>
      <c r="T40" s="51" t="s">
        <v>135</v>
      </c>
      <c r="U40" s="41">
        <v>526124</v>
      </c>
      <c r="V40" s="41">
        <v>508341</v>
      </c>
      <c r="W40" s="41">
        <v>495459</v>
      </c>
      <c r="X40" s="41">
        <v>548562</v>
      </c>
      <c r="Y40" s="41">
        <v>530470</v>
      </c>
      <c r="Z40" s="41">
        <v>530355</v>
      </c>
      <c r="AA40" s="41">
        <v>519201</v>
      </c>
      <c r="AB40" s="41">
        <v>556036</v>
      </c>
      <c r="AC40" s="41">
        <v>544392</v>
      </c>
      <c r="AD40" s="41">
        <v>520359</v>
      </c>
      <c r="AE40" s="41">
        <v>548661</v>
      </c>
      <c r="AF40" s="41">
        <v>578974</v>
      </c>
      <c r="AG40" s="41">
        <v>576905</v>
      </c>
      <c r="AH40" s="41">
        <v>542746</v>
      </c>
      <c r="AI40" s="41">
        <v>534089</v>
      </c>
      <c r="AJ40" s="39">
        <v>569116</v>
      </c>
      <c r="AL40" s="51" t="s">
        <v>10</v>
      </c>
      <c r="AM40" s="41">
        <v>4679165</v>
      </c>
      <c r="AN40" s="41">
        <v>4837475</v>
      </c>
      <c r="AO40" s="41">
        <v>4928640</v>
      </c>
      <c r="AP40" s="41">
        <v>5365406</v>
      </c>
      <c r="AQ40" s="41">
        <v>4944021</v>
      </c>
      <c r="AR40" s="41">
        <v>5267183</v>
      </c>
      <c r="AS40" s="41">
        <v>5236270</v>
      </c>
      <c r="AT40" s="41">
        <v>5829081</v>
      </c>
      <c r="AU40" s="41">
        <v>5458433</v>
      </c>
      <c r="AV40" s="41">
        <v>5642326</v>
      </c>
      <c r="AW40" s="41">
        <v>5960251</v>
      </c>
      <c r="AX40" s="41">
        <v>6255452</v>
      </c>
      <c r="AY40" s="41">
        <v>5855656</v>
      </c>
      <c r="AZ40" s="41">
        <v>5971299</v>
      </c>
      <c r="BA40" s="41">
        <v>6233031</v>
      </c>
      <c r="BB40" s="39">
        <v>6667954</v>
      </c>
    </row>
    <row r="41" spans="2:54" ht="15.75" thickBot="1">
      <c r="B41" s="52" t="s">
        <v>130</v>
      </c>
      <c r="C41" s="44">
        <v>720982</v>
      </c>
      <c r="D41" s="44">
        <v>582715</v>
      </c>
      <c r="E41" s="44">
        <v>587566</v>
      </c>
      <c r="F41" s="44">
        <v>654900</v>
      </c>
      <c r="G41" s="44">
        <v>803170</v>
      </c>
      <c r="H41" s="44">
        <v>658666</v>
      </c>
      <c r="I41" s="44">
        <v>675088</v>
      </c>
      <c r="J41" s="44">
        <v>759125</v>
      </c>
      <c r="K41" s="44">
        <v>932661</v>
      </c>
      <c r="L41" s="44">
        <v>773401</v>
      </c>
      <c r="M41" s="44">
        <v>813613</v>
      </c>
      <c r="N41" s="44">
        <v>1289480</v>
      </c>
      <c r="O41" s="44">
        <v>1839535</v>
      </c>
      <c r="P41" s="44">
        <v>1540637</v>
      </c>
      <c r="Q41" s="44">
        <v>1500897</v>
      </c>
      <c r="R41" s="42">
        <v>1613250</v>
      </c>
      <c r="T41" s="52" t="s">
        <v>130</v>
      </c>
      <c r="U41" s="44">
        <v>311331</v>
      </c>
      <c r="V41" s="44">
        <v>294932</v>
      </c>
      <c r="W41" s="44">
        <v>271667</v>
      </c>
      <c r="X41" s="44">
        <v>309620</v>
      </c>
      <c r="Y41" s="44">
        <v>294548</v>
      </c>
      <c r="Z41" s="44">
        <v>273398</v>
      </c>
      <c r="AA41" s="44">
        <v>274757</v>
      </c>
      <c r="AB41" s="44">
        <v>290449</v>
      </c>
      <c r="AC41" s="44">
        <v>298070</v>
      </c>
      <c r="AD41" s="44">
        <v>302789</v>
      </c>
      <c r="AE41" s="44">
        <v>273681</v>
      </c>
      <c r="AF41" s="44">
        <v>421460</v>
      </c>
      <c r="AG41" s="44">
        <v>372917</v>
      </c>
      <c r="AH41" s="44">
        <v>359461</v>
      </c>
      <c r="AI41" s="44">
        <v>463047</v>
      </c>
      <c r="AJ41" s="42">
        <v>480444</v>
      </c>
      <c r="AL41" s="52" t="s">
        <v>11</v>
      </c>
      <c r="AM41" s="44">
        <v>1032313</v>
      </c>
      <c r="AN41" s="44">
        <v>877647</v>
      </c>
      <c r="AO41" s="44">
        <v>859233</v>
      </c>
      <c r="AP41" s="44">
        <v>964520</v>
      </c>
      <c r="AQ41" s="44">
        <v>1097718</v>
      </c>
      <c r="AR41" s="44">
        <v>932064</v>
      </c>
      <c r="AS41" s="44">
        <v>949845</v>
      </c>
      <c r="AT41" s="44">
        <v>1049574</v>
      </c>
      <c r="AU41" s="44">
        <v>1230731</v>
      </c>
      <c r="AV41" s="44">
        <v>1076190</v>
      </c>
      <c r="AW41" s="44">
        <v>1087294</v>
      </c>
      <c r="AX41" s="44">
        <v>1710940</v>
      </c>
      <c r="AY41" s="44">
        <v>2212452</v>
      </c>
      <c r="AZ41" s="44">
        <v>1900098</v>
      </c>
      <c r="BA41" s="44">
        <v>1963944</v>
      </c>
      <c r="BB41" s="42">
        <v>2093694</v>
      </c>
    </row>
    <row r="42" spans="2:54" ht="15.75" thickBot="1">
      <c r="B42" s="51" t="s">
        <v>2</v>
      </c>
      <c r="C42" s="41">
        <v>1031549</v>
      </c>
      <c r="D42" s="41">
        <v>871043</v>
      </c>
      <c r="E42" s="41">
        <v>940251</v>
      </c>
      <c r="F42" s="41">
        <v>973971</v>
      </c>
      <c r="G42" s="41">
        <v>1039683</v>
      </c>
      <c r="H42" s="41">
        <v>921370</v>
      </c>
      <c r="I42" s="41">
        <v>957790</v>
      </c>
      <c r="J42" s="41">
        <v>1016193</v>
      </c>
      <c r="K42" s="41">
        <v>1110618</v>
      </c>
      <c r="L42" s="41">
        <v>935335</v>
      </c>
      <c r="M42" s="41">
        <v>978633</v>
      </c>
      <c r="N42" s="41">
        <v>989479</v>
      </c>
      <c r="O42" s="41">
        <v>1041094</v>
      </c>
      <c r="P42" s="41">
        <v>884648</v>
      </c>
      <c r="Q42" s="41">
        <v>947470</v>
      </c>
      <c r="R42" s="39">
        <v>997632</v>
      </c>
      <c r="T42" s="51" t="s">
        <v>2</v>
      </c>
      <c r="U42" s="41">
        <v>471670</v>
      </c>
      <c r="V42" s="41">
        <v>458142</v>
      </c>
      <c r="W42" s="41">
        <v>475822</v>
      </c>
      <c r="X42" s="41">
        <v>498320</v>
      </c>
      <c r="Y42" s="41">
        <v>469018</v>
      </c>
      <c r="Z42" s="41">
        <v>501693</v>
      </c>
      <c r="AA42" s="41">
        <v>532600</v>
      </c>
      <c r="AB42" s="41">
        <v>549451</v>
      </c>
      <c r="AC42" s="41">
        <v>505514</v>
      </c>
      <c r="AD42" s="41">
        <v>503489</v>
      </c>
      <c r="AE42" s="41">
        <v>506374</v>
      </c>
      <c r="AF42" s="41">
        <v>501317</v>
      </c>
      <c r="AG42" s="41">
        <v>799254</v>
      </c>
      <c r="AH42" s="41">
        <v>467243</v>
      </c>
      <c r="AI42" s="41">
        <v>505096</v>
      </c>
      <c r="AJ42" s="39">
        <v>518513</v>
      </c>
      <c r="AL42" s="51" t="s">
        <v>2</v>
      </c>
      <c r="AM42" s="41">
        <v>1503219</v>
      </c>
      <c r="AN42" s="41">
        <v>1329185</v>
      </c>
      <c r="AO42" s="41">
        <v>1416073</v>
      </c>
      <c r="AP42" s="41">
        <v>1472291</v>
      </c>
      <c r="AQ42" s="41">
        <v>1508701</v>
      </c>
      <c r="AR42" s="41">
        <v>1423063</v>
      </c>
      <c r="AS42" s="41">
        <v>1490390</v>
      </c>
      <c r="AT42" s="41">
        <v>1565644</v>
      </c>
      <c r="AU42" s="41">
        <v>1616132</v>
      </c>
      <c r="AV42" s="41">
        <v>1438824</v>
      </c>
      <c r="AW42" s="41">
        <v>1485007</v>
      </c>
      <c r="AX42" s="41">
        <v>1490796</v>
      </c>
      <c r="AY42" s="41">
        <v>1840348</v>
      </c>
      <c r="AZ42" s="41">
        <v>1351891</v>
      </c>
      <c r="BA42" s="41">
        <v>1452566</v>
      </c>
      <c r="BB42" s="39">
        <v>1516145</v>
      </c>
    </row>
    <row r="43" spans="2:54" ht="15.75" thickBot="1">
      <c r="B43" s="52" t="s">
        <v>137</v>
      </c>
      <c r="C43" s="44">
        <v>8160589</v>
      </c>
      <c r="D43" s="44">
        <v>6465526</v>
      </c>
      <c r="E43" s="44">
        <v>7088296</v>
      </c>
      <c r="F43" s="44">
        <v>7810079</v>
      </c>
      <c r="G43" s="44">
        <v>8698090</v>
      </c>
      <c r="H43" s="44">
        <v>7476746</v>
      </c>
      <c r="I43" s="44">
        <v>7500620</v>
      </c>
      <c r="J43" s="44">
        <v>8537910</v>
      </c>
      <c r="K43" s="44">
        <v>9488124</v>
      </c>
      <c r="L43" s="44">
        <v>7640641</v>
      </c>
      <c r="M43" s="44">
        <v>8434389</v>
      </c>
      <c r="N43" s="44">
        <v>9063850</v>
      </c>
      <c r="O43" s="44">
        <v>10035162</v>
      </c>
      <c r="P43" s="44">
        <v>8110708</v>
      </c>
      <c r="Q43" s="44">
        <v>8734529</v>
      </c>
      <c r="R43" s="42">
        <v>9474890</v>
      </c>
      <c r="T43" s="52" t="s">
        <v>137</v>
      </c>
      <c r="U43" s="44">
        <v>1256393</v>
      </c>
      <c r="V43" s="44">
        <v>1142334</v>
      </c>
      <c r="W43" s="44">
        <v>1128413</v>
      </c>
      <c r="X43" s="44">
        <v>1213777</v>
      </c>
      <c r="Y43" s="44">
        <v>1276265</v>
      </c>
      <c r="Z43" s="44">
        <v>1146303</v>
      </c>
      <c r="AA43" s="44">
        <v>1173305</v>
      </c>
      <c r="AB43" s="44">
        <v>1252253</v>
      </c>
      <c r="AC43" s="44">
        <v>1275053</v>
      </c>
      <c r="AD43" s="44">
        <v>1192353</v>
      </c>
      <c r="AE43" s="44">
        <v>1243890</v>
      </c>
      <c r="AF43" s="44">
        <v>1319433</v>
      </c>
      <c r="AG43" s="44">
        <v>1378088</v>
      </c>
      <c r="AH43" s="44">
        <v>1274039</v>
      </c>
      <c r="AI43" s="44">
        <v>1309660</v>
      </c>
      <c r="AJ43" s="42">
        <v>1356103</v>
      </c>
      <c r="AL43" s="52" t="s">
        <v>12</v>
      </c>
      <c r="AM43" s="44">
        <v>9416982</v>
      </c>
      <c r="AN43" s="44">
        <v>7607860</v>
      </c>
      <c r="AO43" s="44">
        <v>8216709</v>
      </c>
      <c r="AP43" s="44">
        <v>9023856</v>
      </c>
      <c r="AQ43" s="44">
        <v>9974355</v>
      </c>
      <c r="AR43" s="44">
        <v>8623049</v>
      </c>
      <c r="AS43" s="44">
        <v>8673925</v>
      </c>
      <c r="AT43" s="44">
        <v>9790163</v>
      </c>
      <c r="AU43" s="44">
        <v>10763177</v>
      </c>
      <c r="AV43" s="44">
        <v>8832994</v>
      </c>
      <c r="AW43" s="44">
        <v>9678279</v>
      </c>
      <c r="AX43" s="44">
        <v>10383283</v>
      </c>
      <c r="AY43" s="44">
        <v>11413250</v>
      </c>
      <c r="AZ43" s="44">
        <v>9384747</v>
      </c>
      <c r="BA43" s="44">
        <v>10044189</v>
      </c>
      <c r="BB43" s="42">
        <v>10830993</v>
      </c>
    </row>
    <row r="44" spans="2:54" ht="15.75" thickBot="1">
      <c r="B44" s="51" t="s">
        <v>13</v>
      </c>
      <c r="C44" s="41">
        <v>1321972</v>
      </c>
      <c r="D44" s="41">
        <v>549621</v>
      </c>
      <c r="E44" s="41">
        <v>696839</v>
      </c>
      <c r="F44" s="41">
        <v>767325</v>
      </c>
      <c r="G44" s="41">
        <v>1455601</v>
      </c>
      <c r="H44" s="41">
        <v>746936</v>
      </c>
      <c r="I44" s="41">
        <v>730752</v>
      </c>
      <c r="J44" s="41">
        <v>894909</v>
      </c>
      <c r="K44" s="41">
        <v>1590683</v>
      </c>
      <c r="L44" s="41">
        <v>684970</v>
      </c>
      <c r="M44" s="41">
        <v>882209</v>
      </c>
      <c r="N44" s="41">
        <v>1013771</v>
      </c>
      <c r="O44" s="41">
        <v>1691006</v>
      </c>
      <c r="P44" s="41">
        <v>781300</v>
      </c>
      <c r="Q44" s="41">
        <v>902777</v>
      </c>
      <c r="R44" s="39">
        <v>1030891</v>
      </c>
      <c r="T44" s="51" t="s">
        <v>13</v>
      </c>
      <c r="U44" s="41">
        <v>187346</v>
      </c>
      <c r="V44" s="41">
        <v>162461</v>
      </c>
      <c r="W44" s="41">
        <v>145620</v>
      </c>
      <c r="X44" s="41">
        <v>158908</v>
      </c>
      <c r="Y44" s="41">
        <v>203587</v>
      </c>
      <c r="Z44" s="41">
        <v>157309</v>
      </c>
      <c r="AA44" s="41">
        <v>145224</v>
      </c>
      <c r="AB44" s="41">
        <v>159131</v>
      </c>
      <c r="AC44" s="41">
        <v>201680</v>
      </c>
      <c r="AD44" s="41">
        <v>167295</v>
      </c>
      <c r="AE44" s="41">
        <v>161210</v>
      </c>
      <c r="AF44" s="41">
        <v>184523</v>
      </c>
      <c r="AG44" s="41">
        <v>223180</v>
      </c>
      <c r="AH44" s="41">
        <v>187430</v>
      </c>
      <c r="AI44" s="41">
        <v>179726</v>
      </c>
      <c r="AJ44" s="39">
        <v>195543</v>
      </c>
      <c r="AL44" s="51" t="s">
        <v>13</v>
      </c>
      <c r="AM44" s="41">
        <v>1509318</v>
      </c>
      <c r="AN44" s="41">
        <v>712082</v>
      </c>
      <c r="AO44" s="41">
        <v>842459</v>
      </c>
      <c r="AP44" s="41">
        <v>926233</v>
      </c>
      <c r="AQ44" s="41">
        <v>1659188</v>
      </c>
      <c r="AR44" s="41">
        <v>904245</v>
      </c>
      <c r="AS44" s="41">
        <v>875976</v>
      </c>
      <c r="AT44" s="41">
        <v>1054040</v>
      </c>
      <c r="AU44" s="41">
        <v>1792363</v>
      </c>
      <c r="AV44" s="41">
        <v>852265</v>
      </c>
      <c r="AW44" s="41">
        <v>1043419</v>
      </c>
      <c r="AX44" s="41">
        <v>1198294</v>
      </c>
      <c r="AY44" s="41">
        <v>1914186</v>
      </c>
      <c r="AZ44" s="41">
        <v>968730</v>
      </c>
      <c r="BA44" s="41">
        <v>1082503</v>
      </c>
      <c r="BB44" s="39">
        <v>1226434</v>
      </c>
    </row>
    <row r="45" spans="2:54" ht="15.75" thickBot="1">
      <c r="B45" s="52" t="s">
        <v>131</v>
      </c>
      <c r="C45" s="44">
        <v>326230</v>
      </c>
      <c r="D45" s="44">
        <v>159392</v>
      </c>
      <c r="E45" s="44">
        <v>216089</v>
      </c>
      <c r="F45" s="44">
        <v>252268</v>
      </c>
      <c r="G45" s="44">
        <v>470836</v>
      </c>
      <c r="H45" s="44">
        <v>230467</v>
      </c>
      <c r="I45" s="44">
        <v>213941</v>
      </c>
      <c r="J45" s="44">
        <v>266697</v>
      </c>
      <c r="K45" s="44">
        <v>468491</v>
      </c>
      <c r="L45" s="44">
        <v>183298</v>
      </c>
      <c r="M45" s="44">
        <v>242647</v>
      </c>
      <c r="N45" s="44">
        <v>238780</v>
      </c>
      <c r="O45" s="44">
        <v>465592</v>
      </c>
      <c r="P45" s="44">
        <v>209094</v>
      </c>
      <c r="Q45" s="44">
        <v>244753</v>
      </c>
      <c r="R45" s="42">
        <v>279553</v>
      </c>
      <c r="T45" s="52" t="s">
        <v>131</v>
      </c>
      <c r="U45" s="44">
        <v>146696</v>
      </c>
      <c r="V45" s="44">
        <v>62085</v>
      </c>
      <c r="W45" s="44">
        <v>61063</v>
      </c>
      <c r="X45" s="44">
        <v>64992</v>
      </c>
      <c r="Y45" s="44">
        <v>72455</v>
      </c>
      <c r="Z45" s="44">
        <v>60402</v>
      </c>
      <c r="AA45" s="44">
        <v>64982</v>
      </c>
      <c r="AB45" s="44">
        <v>72529</v>
      </c>
      <c r="AC45" s="44">
        <v>70547</v>
      </c>
      <c r="AD45" s="44">
        <v>61163</v>
      </c>
      <c r="AE45" s="44">
        <v>62267</v>
      </c>
      <c r="AF45" s="44">
        <v>113762</v>
      </c>
      <c r="AG45" s="44">
        <v>71997</v>
      </c>
      <c r="AH45" s="44">
        <v>62923</v>
      </c>
      <c r="AI45" s="44">
        <v>65970</v>
      </c>
      <c r="AJ45" s="42">
        <v>56564</v>
      </c>
      <c r="AL45" s="52" t="s">
        <v>74</v>
      </c>
      <c r="AM45" s="44">
        <v>472926</v>
      </c>
      <c r="AN45" s="44">
        <v>221477</v>
      </c>
      <c r="AO45" s="44">
        <v>277152</v>
      </c>
      <c r="AP45" s="44">
        <v>317260</v>
      </c>
      <c r="AQ45" s="44">
        <v>543291</v>
      </c>
      <c r="AR45" s="44">
        <v>290869</v>
      </c>
      <c r="AS45" s="44">
        <v>278923</v>
      </c>
      <c r="AT45" s="44">
        <v>339226</v>
      </c>
      <c r="AU45" s="44">
        <v>539038</v>
      </c>
      <c r="AV45" s="44">
        <v>244461</v>
      </c>
      <c r="AW45" s="44">
        <v>304914</v>
      </c>
      <c r="AX45" s="44">
        <v>352542</v>
      </c>
      <c r="AY45" s="44">
        <v>537589</v>
      </c>
      <c r="AZ45" s="44">
        <v>272017</v>
      </c>
      <c r="BA45" s="44">
        <v>310723</v>
      </c>
      <c r="BB45" s="42">
        <v>336117</v>
      </c>
    </row>
    <row r="46" spans="2:54" ht="15.75" thickBot="1">
      <c r="B46" s="51" t="s">
        <v>14</v>
      </c>
      <c r="C46" s="41">
        <v>771144</v>
      </c>
      <c r="D46" s="41">
        <v>648336</v>
      </c>
      <c r="E46" s="41">
        <v>699209</v>
      </c>
      <c r="F46" s="41">
        <v>797112</v>
      </c>
      <c r="G46" s="41">
        <v>898939</v>
      </c>
      <c r="H46" s="41">
        <v>781142</v>
      </c>
      <c r="I46" s="41">
        <v>795258</v>
      </c>
      <c r="J46" s="41">
        <v>912638</v>
      </c>
      <c r="K46" s="41">
        <v>1000525</v>
      </c>
      <c r="L46" s="41">
        <v>849021</v>
      </c>
      <c r="M46" s="41">
        <v>909759</v>
      </c>
      <c r="N46" s="41">
        <v>994062</v>
      </c>
      <c r="O46" s="41">
        <v>997594</v>
      </c>
      <c r="P46" s="41">
        <v>907930</v>
      </c>
      <c r="Q46" s="41">
        <v>977902</v>
      </c>
      <c r="R46" s="39">
        <v>1100770</v>
      </c>
      <c r="T46" s="51" t="s">
        <v>14</v>
      </c>
      <c r="U46" s="41">
        <v>57972</v>
      </c>
      <c r="V46" s="41">
        <v>56241</v>
      </c>
      <c r="W46" s="41">
        <v>50906</v>
      </c>
      <c r="X46" s="41">
        <v>60499</v>
      </c>
      <c r="Y46" s="41">
        <v>68467</v>
      </c>
      <c r="Z46" s="41">
        <v>67899</v>
      </c>
      <c r="AA46" s="41">
        <v>70696</v>
      </c>
      <c r="AB46" s="41">
        <v>80579</v>
      </c>
      <c r="AC46" s="41">
        <v>84452</v>
      </c>
      <c r="AD46" s="41">
        <v>79717</v>
      </c>
      <c r="AE46" s="41">
        <v>83004</v>
      </c>
      <c r="AF46" s="41">
        <v>92799</v>
      </c>
      <c r="AG46" s="41">
        <v>86857</v>
      </c>
      <c r="AH46" s="41">
        <v>92059</v>
      </c>
      <c r="AI46" s="41">
        <v>96454</v>
      </c>
      <c r="AJ46" s="39">
        <v>110067</v>
      </c>
      <c r="AL46" s="51" t="s">
        <v>14</v>
      </c>
      <c r="AM46" s="41">
        <v>829116</v>
      </c>
      <c r="AN46" s="41">
        <v>704577</v>
      </c>
      <c r="AO46" s="41">
        <v>750115</v>
      </c>
      <c r="AP46" s="41">
        <v>857611</v>
      </c>
      <c r="AQ46" s="41">
        <v>967406</v>
      </c>
      <c r="AR46" s="41">
        <v>849041</v>
      </c>
      <c r="AS46" s="41">
        <v>865954</v>
      </c>
      <c r="AT46" s="41">
        <v>993217</v>
      </c>
      <c r="AU46" s="41">
        <v>1084977</v>
      </c>
      <c r="AV46" s="41">
        <v>928738</v>
      </c>
      <c r="AW46" s="41">
        <v>992763</v>
      </c>
      <c r="AX46" s="41">
        <v>1086861</v>
      </c>
      <c r="AY46" s="41">
        <v>1084451</v>
      </c>
      <c r="AZ46" s="41">
        <v>999989</v>
      </c>
      <c r="BA46" s="41">
        <v>1074356</v>
      </c>
      <c r="BB46" s="39">
        <v>1210837</v>
      </c>
    </row>
    <row r="47" spans="2:54" ht="15.75" thickBot="1">
      <c r="B47" s="51" t="s">
        <v>16</v>
      </c>
      <c r="C47" s="41">
        <v>292400</v>
      </c>
      <c r="D47" s="41">
        <v>162665</v>
      </c>
      <c r="E47" s="41">
        <v>192797</v>
      </c>
      <c r="F47" s="41">
        <v>239145</v>
      </c>
      <c r="G47" s="41">
        <v>337162</v>
      </c>
      <c r="H47" s="41">
        <v>221489</v>
      </c>
      <c r="I47" s="41">
        <v>211656</v>
      </c>
      <c r="J47" s="41">
        <v>278220</v>
      </c>
      <c r="K47" s="41">
        <v>397169</v>
      </c>
      <c r="L47" s="41">
        <v>209552</v>
      </c>
      <c r="M47" s="41">
        <v>262590</v>
      </c>
      <c r="N47" s="41">
        <v>314114</v>
      </c>
      <c r="O47" s="41">
        <v>400345</v>
      </c>
      <c r="P47" s="41">
        <v>240030</v>
      </c>
      <c r="Q47" s="41">
        <v>262475</v>
      </c>
      <c r="R47" s="39">
        <v>318273</v>
      </c>
      <c r="T47" s="51" t="s">
        <v>16</v>
      </c>
      <c r="U47" s="41">
        <v>20049</v>
      </c>
      <c r="V47" s="41">
        <v>16838</v>
      </c>
      <c r="W47" s="41">
        <v>15223</v>
      </c>
      <c r="X47" s="41">
        <v>22504</v>
      </c>
      <c r="Y47" s="41">
        <v>25912</v>
      </c>
      <c r="Z47" s="41">
        <v>23876</v>
      </c>
      <c r="AA47" s="41">
        <v>23288</v>
      </c>
      <c r="AB47" s="41">
        <v>27629</v>
      </c>
      <c r="AC47" s="41">
        <v>29945</v>
      </c>
      <c r="AD47" s="41">
        <v>23850</v>
      </c>
      <c r="AE47" s="41">
        <v>24487</v>
      </c>
      <c r="AF47" s="41">
        <v>31197</v>
      </c>
      <c r="AG47" s="41">
        <v>34074</v>
      </c>
      <c r="AH47" s="41">
        <v>24017</v>
      </c>
      <c r="AI47" s="41">
        <v>25918</v>
      </c>
      <c r="AJ47" s="39">
        <v>33510</v>
      </c>
      <c r="AL47" s="51" t="s">
        <v>16</v>
      </c>
      <c r="AM47" s="41">
        <v>312449</v>
      </c>
      <c r="AN47" s="41">
        <v>179503</v>
      </c>
      <c r="AO47" s="41">
        <v>208020</v>
      </c>
      <c r="AP47" s="41">
        <v>261649</v>
      </c>
      <c r="AQ47" s="41">
        <v>363074</v>
      </c>
      <c r="AR47" s="41">
        <v>245365</v>
      </c>
      <c r="AS47" s="41">
        <v>234944</v>
      </c>
      <c r="AT47" s="41">
        <v>305849</v>
      </c>
      <c r="AU47" s="41">
        <v>427114</v>
      </c>
      <c r="AV47" s="41">
        <v>233402</v>
      </c>
      <c r="AW47" s="41">
        <v>287077</v>
      </c>
      <c r="AX47" s="41">
        <v>345311</v>
      </c>
      <c r="AY47" s="41">
        <v>434419</v>
      </c>
      <c r="AZ47" s="41">
        <v>264047</v>
      </c>
      <c r="BA47" s="41">
        <v>288393</v>
      </c>
      <c r="BB47" s="39">
        <v>351783</v>
      </c>
    </row>
    <row r="48" spans="2:54" ht="15.75" thickBot="1">
      <c r="B48" s="53" t="s">
        <v>17</v>
      </c>
      <c r="C48" s="54">
        <v>28034433</v>
      </c>
      <c r="D48" s="54">
        <v>24229221</v>
      </c>
      <c r="E48" s="54">
        <v>25886333</v>
      </c>
      <c r="F48" s="54">
        <v>28904563</v>
      </c>
      <c r="G48" s="54">
        <v>30978505</v>
      </c>
      <c r="H48" s="54">
        <v>28049100</v>
      </c>
      <c r="I48" s="54">
        <v>28291493</v>
      </c>
      <c r="J48" s="54">
        <v>32352126</v>
      </c>
      <c r="K48" s="54">
        <v>34370650</v>
      </c>
      <c r="L48" s="54">
        <v>30006848</v>
      </c>
      <c r="M48" s="54">
        <v>32646953</v>
      </c>
      <c r="N48" s="54">
        <v>35636501</v>
      </c>
      <c r="O48" s="54">
        <v>38008091</v>
      </c>
      <c r="P48" s="54">
        <v>33040593</v>
      </c>
      <c r="Q48" s="54">
        <v>35149331</v>
      </c>
      <c r="R48" s="55">
        <v>38055287</v>
      </c>
      <c r="T48" s="53" t="s">
        <v>17</v>
      </c>
      <c r="U48" s="54">
        <v>4469134</v>
      </c>
      <c r="V48" s="54">
        <v>4090995</v>
      </c>
      <c r="W48" s="54">
        <v>4020797</v>
      </c>
      <c r="X48" s="54">
        <v>4476362</v>
      </c>
      <c r="Y48" s="54">
        <v>4565598</v>
      </c>
      <c r="Z48" s="54">
        <v>4366886</v>
      </c>
      <c r="AA48" s="54">
        <v>4425426</v>
      </c>
      <c r="AB48" s="54">
        <v>4894532</v>
      </c>
      <c r="AC48" s="54">
        <v>4974458</v>
      </c>
      <c r="AD48" s="54">
        <v>4727771</v>
      </c>
      <c r="AE48" s="54">
        <v>4937747</v>
      </c>
      <c r="AF48" s="54">
        <v>5512423</v>
      </c>
      <c r="AG48" s="54">
        <v>5758905</v>
      </c>
      <c r="AH48" s="54">
        <v>5088263</v>
      </c>
      <c r="AI48" s="54">
        <v>5383670</v>
      </c>
      <c r="AJ48" s="55">
        <v>5628480</v>
      </c>
      <c r="AL48" s="53" t="s">
        <v>17</v>
      </c>
      <c r="AM48" s="54">
        <v>32503567</v>
      </c>
      <c r="AN48" s="54">
        <v>28320216</v>
      </c>
      <c r="AO48" s="54">
        <v>29907130</v>
      </c>
      <c r="AP48" s="54">
        <v>33380925</v>
      </c>
      <c r="AQ48" s="54">
        <v>35544103</v>
      </c>
      <c r="AR48" s="54">
        <v>32415986</v>
      </c>
      <c r="AS48" s="54">
        <v>32716919</v>
      </c>
      <c r="AT48" s="54">
        <v>37246658</v>
      </c>
      <c r="AU48" s="54">
        <v>39345108</v>
      </c>
      <c r="AV48" s="54">
        <v>34734619</v>
      </c>
      <c r="AW48" s="54">
        <v>37584700</v>
      </c>
      <c r="AX48" s="54">
        <v>41148924</v>
      </c>
      <c r="AY48" s="54">
        <v>43766996</v>
      </c>
      <c r="AZ48" s="54">
        <v>38128856</v>
      </c>
      <c r="BA48" s="54">
        <v>40533001</v>
      </c>
      <c r="BB48" s="55">
        <v>43683767</v>
      </c>
    </row>
  </sheetData>
  <sheetProtection/>
  <mergeCells count="55">
    <mergeCell ref="B31:R31"/>
    <mergeCell ref="T32:T33"/>
    <mergeCell ref="U32:X32"/>
    <mergeCell ref="Y32:AB32"/>
    <mergeCell ref="G15:J15"/>
    <mergeCell ref="K15:N15"/>
    <mergeCell ref="O15:R15"/>
    <mergeCell ref="B14:R14"/>
    <mergeCell ref="B1:R1"/>
    <mergeCell ref="B15:B16"/>
    <mergeCell ref="B3:R3"/>
    <mergeCell ref="B4:B5"/>
    <mergeCell ref="B32:B33"/>
    <mergeCell ref="C32:F32"/>
    <mergeCell ref="G32:J32"/>
    <mergeCell ref="K32:N32"/>
    <mergeCell ref="O32:R32"/>
    <mergeCell ref="C4:F4"/>
    <mergeCell ref="G4:J4"/>
    <mergeCell ref="K4:N4"/>
    <mergeCell ref="O4:R4"/>
    <mergeCell ref="C15:F15"/>
    <mergeCell ref="AC32:AF32"/>
    <mergeCell ref="T15:T16"/>
    <mergeCell ref="U15:X15"/>
    <mergeCell ref="Y15:AB15"/>
    <mergeCell ref="AC15:AF15"/>
    <mergeCell ref="AG15:AJ15"/>
    <mergeCell ref="AG32:AJ32"/>
    <mergeCell ref="AU4:AX4"/>
    <mergeCell ref="AL15:AL16"/>
    <mergeCell ref="AM15:AP15"/>
    <mergeCell ref="AQ15:AT15"/>
    <mergeCell ref="AU15:AX15"/>
    <mergeCell ref="T14:AJ14"/>
    <mergeCell ref="T31:AJ31"/>
    <mergeCell ref="AL4:AL5"/>
    <mergeCell ref="T4:T5"/>
    <mergeCell ref="U4:X4"/>
    <mergeCell ref="Y4:AB4"/>
    <mergeCell ref="AC4:AF4"/>
    <mergeCell ref="AG4:AJ4"/>
    <mergeCell ref="T3:AJ3"/>
    <mergeCell ref="AM4:AP4"/>
    <mergeCell ref="AQ4:AT4"/>
    <mergeCell ref="AY15:BB15"/>
    <mergeCell ref="AY4:BB4"/>
    <mergeCell ref="AL3:BB3"/>
    <mergeCell ref="AL14:BB14"/>
    <mergeCell ref="AL31:BB31"/>
    <mergeCell ref="AL32:AL33"/>
    <mergeCell ref="AM32:AP32"/>
    <mergeCell ref="AQ32:AT32"/>
    <mergeCell ref="AU32:AX32"/>
    <mergeCell ref="AY32:BB32"/>
  </mergeCells>
  <hyperlinks>
    <hyperlink ref="A1" location="'Resumen Anexo'!A1" display="Regresa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90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8" customWidth="1"/>
    <col min="2" max="2" width="49.8515625" style="8" bestFit="1" customWidth="1"/>
    <col min="3" max="18" width="8.8515625" style="8" bestFit="1" customWidth="1"/>
    <col min="19" max="16384" width="11.421875" style="8" customWidth="1"/>
  </cols>
  <sheetData>
    <row r="1" spans="1:18" ht="23.25" thickBot="1">
      <c r="A1" s="9" t="s">
        <v>89</v>
      </c>
      <c r="B1" s="194" t="s">
        <v>82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</row>
    <row r="2" spans="2:18" ht="15.75" thickBot="1">
      <c r="B2" s="171" t="s">
        <v>80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3"/>
    </row>
    <row r="3" spans="2:18" ht="15.75" thickBot="1">
      <c r="B3" s="196" t="s">
        <v>72</v>
      </c>
      <c r="C3" s="176">
        <v>2014</v>
      </c>
      <c r="D3" s="177"/>
      <c r="E3" s="177"/>
      <c r="F3" s="178"/>
      <c r="G3" s="176">
        <v>2015</v>
      </c>
      <c r="H3" s="177"/>
      <c r="I3" s="177"/>
      <c r="J3" s="178"/>
      <c r="K3" s="176">
        <v>2016</v>
      </c>
      <c r="L3" s="177"/>
      <c r="M3" s="177"/>
      <c r="N3" s="178"/>
      <c r="O3" s="176">
        <v>2017</v>
      </c>
      <c r="P3" s="177"/>
      <c r="Q3" s="177"/>
      <c r="R3" s="178"/>
    </row>
    <row r="4" spans="2:18" ht="15.75" thickBot="1">
      <c r="B4" s="197"/>
      <c r="C4" s="65" t="s">
        <v>119</v>
      </c>
      <c r="D4" s="66" t="s">
        <v>120</v>
      </c>
      <c r="E4" s="66" t="s">
        <v>138</v>
      </c>
      <c r="F4" s="67" t="s">
        <v>139</v>
      </c>
      <c r="G4" s="65" t="s">
        <v>119</v>
      </c>
      <c r="H4" s="66" t="s">
        <v>120</v>
      </c>
      <c r="I4" s="66" t="s">
        <v>138</v>
      </c>
      <c r="J4" s="67" t="s">
        <v>139</v>
      </c>
      <c r="K4" s="65" t="s">
        <v>119</v>
      </c>
      <c r="L4" s="66" t="s">
        <v>120</v>
      </c>
      <c r="M4" s="66" t="s">
        <v>138</v>
      </c>
      <c r="N4" s="67" t="s">
        <v>139</v>
      </c>
      <c r="O4" s="65" t="s">
        <v>119</v>
      </c>
      <c r="P4" s="66" t="s">
        <v>120</v>
      </c>
      <c r="Q4" s="66" t="s">
        <v>138</v>
      </c>
      <c r="R4" s="67" t="s">
        <v>139</v>
      </c>
    </row>
    <row r="5" spans="2:18" ht="15.75" thickBot="1">
      <c r="B5" s="2" t="s">
        <v>0</v>
      </c>
      <c r="C5" s="40">
        <v>550589.8333333333</v>
      </c>
      <c r="D5" s="41">
        <v>428862.4175824176</v>
      </c>
      <c r="E5" s="41">
        <v>455183.18478260865</v>
      </c>
      <c r="F5" s="39">
        <v>491548.8369565217</v>
      </c>
      <c r="G5" s="40">
        <v>609190.9</v>
      </c>
      <c r="H5" s="41">
        <v>492346.3516483517</v>
      </c>
      <c r="I5" s="41">
        <v>491914.68478260865</v>
      </c>
      <c r="J5" s="39">
        <v>539945.695652174</v>
      </c>
      <c r="K5" s="40">
        <v>664026.8461538462</v>
      </c>
      <c r="L5" s="41">
        <v>514254.93406593404</v>
      </c>
      <c r="M5" s="41">
        <v>545873.7608695652</v>
      </c>
      <c r="N5" s="39">
        <v>582641.8586956521</v>
      </c>
      <c r="O5" s="40">
        <v>696716.2888888889</v>
      </c>
      <c r="P5" s="41">
        <v>536953.1098901099</v>
      </c>
      <c r="Q5" s="41">
        <v>576018.2282608694</v>
      </c>
      <c r="R5" s="39">
        <v>610815.0978260869</v>
      </c>
    </row>
    <row r="6" spans="2:18" ht="15.75" thickBot="1">
      <c r="B6" s="4" t="s">
        <v>5</v>
      </c>
      <c r="C6" s="43">
        <v>361150.7444444445</v>
      </c>
      <c r="D6" s="44">
        <v>311211.1648351649</v>
      </c>
      <c r="E6" s="44">
        <v>325077.5</v>
      </c>
      <c r="F6" s="42">
        <v>362836.14130434784</v>
      </c>
      <c r="G6" s="43">
        <v>394934.47777777765</v>
      </c>
      <c r="H6" s="44">
        <v>356219.62637362635</v>
      </c>
      <c r="I6" s="44">
        <v>355618.6847826087</v>
      </c>
      <c r="J6" s="42">
        <v>404854.9782608695</v>
      </c>
      <c r="K6" s="43">
        <v>432363.8241758242</v>
      </c>
      <c r="L6" s="44">
        <v>381699.10989011</v>
      </c>
      <c r="M6" s="44">
        <v>408529.347826087</v>
      </c>
      <c r="N6" s="42">
        <v>447270.9130434783</v>
      </c>
      <c r="O6" s="43">
        <v>486299.9555555556</v>
      </c>
      <c r="P6" s="44">
        <v>418998.4175824176</v>
      </c>
      <c r="Q6" s="44">
        <v>440576.09782608703</v>
      </c>
      <c r="R6" s="42">
        <v>474823.5543478261</v>
      </c>
    </row>
    <row r="7" spans="2:18" ht="15.75" thickBot="1">
      <c r="B7" s="2" t="s">
        <v>18</v>
      </c>
      <c r="C7" s="40">
        <v>3079093.7333333334</v>
      </c>
      <c r="D7" s="41">
        <v>3247708.527472527</v>
      </c>
      <c r="E7" s="41">
        <v>3296176.1304347822</v>
      </c>
      <c r="F7" s="39">
        <v>3561283.0652173916</v>
      </c>
      <c r="G7" s="40">
        <v>3337922.677777778</v>
      </c>
      <c r="H7" s="41">
        <v>3487396.9120879117</v>
      </c>
      <c r="I7" s="41">
        <v>3608948.6630434785</v>
      </c>
      <c r="J7" s="39">
        <v>3880792.7391304346</v>
      </c>
      <c r="K7" s="40">
        <v>3625421.967032967</v>
      </c>
      <c r="L7" s="41">
        <v>3805515.4835164836</v>
      </c>
      <c r="M7" s="41">
        <v>3868742.0434782607</v>
      </c>
      <c r="N7" s="39">
        <v>4045129.9891304346</v>
      </c>
      <c r="O7" s="40">
        <v>3927505.744444445</v>
      </c>
      <c r="P7" s="41">
        <v>3964565.571428572</v>
      </c>
      <c r="Q7" s="41">
        <v>4036281.913043478</v>
      </c>
      <c r="R7" s="39">
        <v>4268977.0869565215</v>
      </c>
    </row>
    <row r="8" spans="2:18" ht="15.75" thickBot="1">
      <c r="B8" s="4" t="s">
        <v>81</v>
      </c>
      <c r="C8" s="49">
        <f>SUM(C5:C7)</f>
        <v>3990834.311111111</v>
      </c>
      <c r="D8" s="50">
        <f aca="true" t="shared" si="0" ref="D8:R8">SUM(D5:D7)</f>
        <v>3987782.10989011</v>
      </c>
      <c r="E8" s="50">
        <f t="shared" si="0"/>
        <v>4076436.8152173907</v>
      </c>
      <c r="F8" s="48">
        <f t="shared" si="0"/>
        <v>4415668.043478262</v>
      </c>
      <c r="G8" s="49">
        <f t="shared" si="0"/>
        <v>4342048.055555556</v>
      </c>
      <c r="H8" s="50">
        <f t="shared" si="0"/>
        <v>4335962.89010989</v>
      </c>
      <c r="I8" s="50">
        <f t="shared" si="0"/>
        <v>4456482.032608695</v>
      </c>
      <c r="J8" s="48">
        <f t="shared" si="0"/>
        <v>4825593.4130434785</v>
      </c>
      <c r="K8" s="49">
        <f t="shared" si="0"/>
        <v>4721812.637362638</v>
      </c>
      <c r="L8" s="50">
        <f t="shared" si="0"/>
        <v>4701469.527472528</v>
      </c>
      <c r="M8" s="50">
        <f t="shared" si="0"/>
        <v>4823145.152173913</v>
      </c>
      <c r="N8" s="48">
        <f t="shared" si="0"/>
        <v>5075042.7608695645</v>
      </c>
      <c r="O8" s="49">
        <f t="shared" si="0"/>
        <v>5110521.98888889</v>
      </c>
      <c r="P8" s="50">
        <f t="shared" si="0"/>
        <v>4920517.0989010995</v>
      </c>
      <c r="Q8" s="50">
        <f t="shared" si="0"/>
        <v>5052876.239130435</v>
      </c>
      <c r="R8" s="48">
        <f t="shared" si="0"/>
        <v>5354615.739130435</v>
      </c>
    </row>
  </sheetData>
  <sheetProtection/>
  <mergeCells count="7">
    <mergeCell ref="C3:F3"/>
    <mergeCell ref="G3:J3"/>
    <mergeCell ref="K3:N3"/>
    <mergeCell ref="O3:R3"/>
    <mergeCell ref="B1:R1"/>
    <mergeCell ref="B2:R2"/>
    <mergeCell ref="B3:B4"/>
  </mergeCells>
  <hyperlinks>
    <hyperlink ref="A1" location="'Resumen Anexo'!A1" display="Regresa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90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zoomScalePageLayoutView="0" workbookViewId="0" topLeftCell="A46">
      <selection activeCell="B7" sqref="B7"/>
    </sheetView>
  </sheetViews>
  <sheetFormatPr defaultColWidth="11.421875" defaultRowHeight="15"/>
  <cols>
    <col min="1" max="1" width="11.421875" style="8" customWidth="1"/>
    <col min="2" max="2" width="28.8515625" style="8" bestFit="1" customWidth="1"/>
    <col min="3" max="3" width="15.421875" style="8" bestFit="1" customWidth="1"/>
    <col min="4" max="12" width="9.8515625" style="8" bestFit="1" customWidth="1"/>
    <col min="13" max="18" width="8.7109375" style="8" bestFit="1" customWidth="1"/>
    <col min="19" max="19" width="9.57421875" style="8" bestFit="1" customWidth="1"/>
    <col min="20" max="16384" width="11.421875" style="8" customWidth="1"/>
  </cols>
  <sheetData>
    <row r="1" spans="1:19" ht="23.25" thickBot="1">
      <c r="A1" s="9" t="s">
        <v>89</v>
      </c>
      <c r="B1" s="168" t="s">
        <v>87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70"/>
    </row>
    <row r="2" ht="15.75" thickBot="1"/>
    <row r="3" spans="2:19" ht="15.75" thickBot="1">
      <c r="B3" s="206" t="s">
        <v>83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</row>
    <row r="4" spans="2:19" ht="16.5" thickBot="1" thickTop="1">
      <c r="B4" s="202" t="s">
        <v>61</v>
      </c>
      <c r="C4" s="208" t="s">
        <v>37</v>
      </c>
      <c r="D4" s="176">
        <v>2014</v>
      </c>
      <c r="E4" s="177"/>
      <c r="F4" s="177"/>
      <c r="G4" s="178"/>
      <c r="H4" s="176">
        <v>2015</v>
      </c>
      <c r="I4" s="177"/>
      <c r="J4" s="177"/>
      <c r="K4" s="178"/>
      <c r="L4" s="176">
        <v>2016</v>
      </c>
      <c r="M4" s="177"/>
      <c r="N4" s="177"/>
      <c r="O4" s="178"/>
      <c r="P4" s="176">
        <v>2017</v>
      </c>
      <c r="Q4" s="177"/>
      <c r="R4" s="177"/>
      <c r="S4" s="178"/>
    </row>
    <row r="5" spans="2:19" ht="15.75" thickBot="1">
      <c r="B5" s="203"/>
      <c r="C5" s="209"/>
      <c r="D5" s="65" t="s">
        <v>119</v>
      </c>
      <c r="E5" s="66" t="s">
        <v>120</v>
      </c>
      <c r="F5" s="66" t="s">
        <v>138</v>
      </c>
      <c r="G5" s="67" t="s">
        <v>139</v>
      </c>
      <c r="H5" s="65" t="s">
        <v>119</v>
      </c>
      <c r="I5" s="66" t="s">
        <v>120</v>
      </c>
      <c r="J5" s="66" t="s">
        <v>138</v>
      </c>
      <c r="K5" s="67" t="s">
        <v>139</v>
      </c>
      <c r="L5" s="65" t="s">
        <v>119</v>
      </c>
      <c r="M5" s="66" t="s">
        <v>120</v>
      </c>
      <c r="N5" s="66" t="s">
        <v>138</v>
      </c>
      <c r="O5" s="67" t="s">
        <v>139</v>
      </c>
      <c r="P5" s="65" t="s">
        <v>119</v>
      </c>
      <c r="Q5" s="66" t="s">
        <v>120</v>
      </c>
      <c r="R5" s="66" t="s">
        <v>138</v>
      </c>
      <c r="S5" s="67" t="s">
        <v>139</v>
      </c>
    </row>
    <row r="6" spans="2:19" ht="15.75" thickBot="1">
      <c r="B6" s="2" t="s">
        <v>39</v>
      </c>
      <c r="C6" s="3" t="s">
        <v>38</v>
      </c>
      <c r="D6" s="68">
        <v>84311</v>
      </c>
      <c r="E6" s="68">
        <v>59905</v>
      </c>
      <c r="F6" s="68">
        <v>73840</v>
      </c>
      <c r="G6" s="68">
        <v>70554</v>
      </c>
      <c r="H6" s="68">
        <v>89547</v>
      </c>
      <c r="I6" s="68">
        <v>64190</v>
      </c>
      <c r="J6" s="68">
        <v>70075</v>
      </c>
      <c r="K6" s="68">
        <v>68392</v>
      </c>
      <c r="L6" s="68">
        <v>91625</v>
      </c>
      <c r="M6" s="62">
        <v>76521</v>
      </c>
      <c r="N6" s="62">
        <v>88961</v>
      </c>
      <c r="O6" s="62">
        <v>92684</v>
      </c>
      <c r="P6" s="62">
        <v>104077</v>
      </c>
      <c r="Q6" s="62">
        <v>82507</v>
      </c>
      <c r="R6" s="62">
        <v>96448</v>
      </c>
      <c r="S6" s="62">
        <v>98048</v>
      </c>
    </row>
    <row r="7" spans="2:19" ht="15.75" thickBot="1">
      <c r="B7" s="4" t="s">
        <v>40</v>
      </c>
      <c r="C7" s="5" t="s">
        <v>41</v>
      </c>
      <c r="D7" s="69">
        <v>171398</v>
      </c>
      <c r="E7" s="69">
        <v>126592</v>
      </c>
      <c r="F7" s="69">
        <v>145632</v>
      </c>
      <c r="G7" s="69">
        <v>141893</v>
      </c>
      <c r="H7" s="69">
        <v>161266</v>
      </c>
      <c r="I7" s="69">
        <v>121007</v>
      </c>
      <c r="J7" s="69">
        <v>135300</v>
      </c>
      <c r="K7" s="69">
        <v>132473</v>
      </c>
      <c r="L7" s="69">
        <v>160186</v>
      </c>
      <c r="M7" s="63">
        <v>121696</v>
      </c>
      <c r="N7" s="63">
        <v>144909</v>
      </c>
      <c r="O7" s="63">
        <v>147470</v>
      </c>
      <c r="P7" s="63">
        <v>164624</v>
      </c>
      <c r="Q7" s="63">
        <v>127900</v>
      </c>
      <c r="R7" s="63">
        <v>152331</v>
      </c>
      <c r="S7" s="63">
        <v>150273</v>
      </c>
    </row>
    <row r="8" spans="2:19" ht="15.75" thickBot="1">
      <c r="B8" s="2" t="s">
        <v>42</v>
      </c>
      <c r="C8" s="3" t="s">
        <v>43</v>
      </c>
      <c r="D8" s="68">
        <v>253758</v>
      </c>
      <c r="E8" s="68">
        <v>246008</v>
      </c>
      <c r="F8" s="68">
        <v>270277</v>
      </c>
      <c r="G8" s="68">
        <v>266317</v>
      </c>
      <c r="H8" s="68">
        <v>256974</v>
      </c>
      <c r="I8" s="68">
        <v>235948</v>
      </c>
      <c r="J8" s="68">
        <v>250109</v>
      </c>
      <c r="K8" s="68">
        <v>245704</v>
      </c>
      <c r="L8" s="68">
        <v>255234</v>
      </c>
      <c r="M8" s="62">
        <v>223650</v>
      </c>
      <c r="N8" s="62">
        <v>234473</v>
      </c>
      <c r="O8" s="62">
        <v>226104</v>
      </c>
      <c r="P8" s="62">
        <v>220129</v>
      </c>
      <c r="Q8" s="62">
        <v>195914</v>
      </c>
      <c r="R8" s="62">
        <v>219266</v>
      </c>
      <c r="S8" s="62">
        <v>251171</v>
      </c>
    </row>
    <row r="9" spans="2:19" ht="15.75" thickBot="1">
      <c r="B9" s="4" t="s">
        <v>44</v>
      </c>
      <c r="C9" s="5" t="s">
        <v>45</v>
      </c>
      <c r="D9" s="69">
        <v>177551</v>
      </c>
      <c r="E9" s="69">
        <v>168318</v>
      </c>
      <c r="F9" s="69">
        <v>174208</v>
      </c>
      <c r="G9" s="69">
        <v>165073</v>
      </c>
      <c r="H9" s="69">
        <v>164486</v>
      </c>
      <c r="I9" s="69">
        <v>158199</v>
      </c>
      <c r="J9" s="69">
        <v>180463</v>
      </c>
      <c r="K9" s="69">
        <v>178936</v>
      </c>
      <c r="L9" s="69">
        <v>181747</v>
      </c>
      <c r="M9" s="63">
        <v>166820</v>
      </c>
      <c r="N9" s="63">
        <v>184157</v>
      </c>
      <c r="O9" s="63">
        <v>190115</v>
      </c>
      <c r="P9" s="63">
        <v>182796</v>
      </c>
      <c r="Q9" s="63">
        <v>171785</v>
      </c>
      <c r="R9" s="63">
        <v>207019</v>
      </c>
      <c r="S9" s="63">
        <v>226018</v>
      </c>
    </row>
    <row r="10" spans="2:19" ht="15.75" thickBot="1">
      <c r="B10" s="2" t="s">
        <v>57</v>
      </c>
      <c r="C10" s="3" t="s">
        <v>58</v>
      </c>
      <c r="D10" s="68">
        <v>77232</v>
      </c>
      <c r="E10" s="68">
        <v>65589</v>
      </c>
      <c r="F10" s="68">
        <v>62105</v>
      </c>
      <c r="G10" s="68">
        <v>64485</v>
      </c>
      <c r="H10" s="68">
        <v>59126</v>
      </c>
      <c r="I10" s="68">
        <v>47836</v>
      </c>
      <c r="J10" s="68">
        <v>51628</v>
      </c>
      <c r="K10" s="68">
        <v>54638</v>
      </c>
      <c r="L10" s="68">
        <v>59170</v>
      </c>
      <c r="M10" s="62">
        <v>56530</v>
      </c>
      <c r="N10" s="62">
        <v>58871</v>
      </c>
      <c r="O10" s="62">
        <v>61190</v>
      </c>
      <c r="P10" s="62">
        <v>59468</v>
      </c>
      <c r="Q10" s="62">
        <v>55648</v>
      </c>
      <c r="R10" s="62">
        <v>68592</v>
      </c>
      <c r="S10" s="62">
        <v>73340</v>
      </c>
    </row>
    <row r="11" spans="2:19" ht="15.75" thickBot="1">
      <c r="B11" s="4" t="s">
        <v>46</v>
      </c>
      <c r="C11" s="5" t="s">
        <v>47</v>
      </c>
      <c r="D11" s="69">
        <v>100759</v>
      </c>
      <c r="E11" s="69">
        <v>81015</v>
      </c>
      <c r="F11" s="69">
        <v>86919</v>
      </c>
      <c r="G11" s="69">
        <v>91848</v>
      </c>
      <c r="H11" s="69">
        <v>104369</v>
      </c>
      <c r="I11" s="69">
        <v>91945</v>
      </c>
      <c r="J11" s="69">
        <v>92432</v>
      </c>
      <c r="K11" s="69">
        <v>89424</v>
      </c>
      <c r="L11" s="69">
        <v>106444</v>
      </c>
      <c r="M11" s="63">
        <v>89241</v>
      </c>
      <c r="N11" s="63">
        <v>95275</v>
      </c>
      <c r="O11" s="63">
        <v>94725</v>
      </c>
      <c r="P11" s="63">
        <v>104942</v>
      </c>
      <c r="Q11" s="63">
        <v>85605</v>
      </c>
      <c r="R11" s="63">
        <v>97547</v>
      </c>
      <c r="S11" s="63">
        <v>116191</v>
      </c>
    </row>
    <row r="12" spans="2:19" ht="15.75" thickBot="1">
      <c r="B12" s="2" t="s">
        <v>48</v>
      </c>
      <c r="C12" s="3" t="s">
        <v>49</v>
      </c>
      <c r="D12" s="68">
        <v>1187301</v>
      </c>
      <c r="E12" s="68">
        <v>968395</v>
      </c>
      <c r="F12" s="68">
        <v>1075284</v>
      </c>
      <c r="G12" s="68">
        <v>1136050</v>
      </c>
      <c r="H12" s="68">
        <v>1201230</v>
      </c>
      <c r="I12" s="68">
        <v>982227</v>
      </c>
      <c r="J12" s="68">
        <v>1129096</v>
      </c>
      <c r="K12" s="68">
        <v>1217061</v>
      </c>
      <c r="L12" s="68">
        <v>1341853</v>
      </c>
      <c r="M12" s="62">
        <v>1115996</v>
      </c>
      <c r="N12" s="62">
        <v>1229479</v>
      </c>
      <c r="O12" s="62">
        <v>1353341</v>
      </c>
      <c r="P12" s="62">
        <v>1386640</v>
      </c>
      <c r="Q12" s="62">
        <v>1160984</v>
      </c>
      <c r="R12" s="62">
        <v>1338773</v>
      </c>
      <c r="S12" s="62">
        <v>1525976</v>
      </c>
    </row>
    <row r="13" spans="2:19" ht="15.75" thickBot="1">
      <c r="B13" s="4" t="s">
        <v>50</v>
      </c>
      <c r="C13" s="5" t="s">
        <v>51</v>
      </c>
      <c r="D13" s="69">
        <v>121622</v>
      </c>
      <c r="E13" s="69">
        <v>116909</v>
      </c>
      <c r="F13" s="69">
        <v>120064</v>
      </c>
      <c r="G13" s="69">
        <v>124070</v>
      </c>
      <c r="H13" s="69">
        <v>103892</v>
      </c>
      <c r="I13" s="69">
        <v>108168</v>
      </c>
      <c r="J13" s="69">
        <v>117668</v>
      </c>
      <c r="K13" s="69">
        <v>124799</v>
      </c>
      <c r="L13" s="69">
        <v>107060</v>
      </c>
      <c r="M13" s="63">
        <v>122813</v>
      </c>
      <c r="N13" s="63">
        <v>124275</v>
      </c>
      <c r="O13" s="63">
        <v>129210</v>
      </c>
      <c r="P13" s="63">
        <v>104344</v>
      </c>
      <c r="Q13" s="63">
        <v>129945</v>
      </c>
      <c r="R13" s="63">
        <v>146671</v>
      </c>
      <c r="S13" s="63">
        <v>179108</v>
      </c>
    </row>
    <row r="14" spans="2:19" ht="15.75" thickBot="1">
      <c r="B14" s="2" t="s">
        <v>68</v>
      </c>
      <c r="C14" s="3" t="s">
        <v>52</v>
      </c>
      <c r="D14" s="68">
        <v>72444</v>
      </c>
      <c r="E14" s="68">
        <v>53510</v>
      </c>
      <c r="F14" s="68">
        <v>59169</v>
      </c>
      <c r="G14" s="68">
        <v>65153</v>
      </c>
      <c r="H14" s="68">
        <v>82831</v>
      </c>
      <c r="I14" s="68">
        <v>60028</v>
      </c>
      <c r="J14" s="68">
        <v>67092</v>
      </c>
      <c r="K14" s="68">
        <v>75280</v>
      </c>
      <c r="L14" s="68">
        <v>95690</v>
      </c>
      <c r="M14" s="62">
        <v>72238</v>
      </c>
      <c r="N14" s="62">
        <v>79835</v>
      </c>
      <c r="O14" s="62">
        <v>88052</v>
      </c>
      <c r="P14" s="62">
        <v>100093</v>
      </c>
      <c r="Q14" s="62">
        <v>82276</v>
      </c>
      <c r="R14" s="62">
        <v>89372</v>
      </c>
      <c r="S14" s="62">
        <v>104008</v>
      </c>
    </row>
    <row r="15" spans="2:19" ht="15.75" thickBot="1">
      <c r="B15" s="4" t="s">
        <v>53</v>
      </c>
      <c r="C15" s="5" t="s">
        <v>54</v>
      </c>
      <c r="D15" s="69">
        <v>194753</v>
      </c>
      <c r="E15" s="69">
        <v>127810</v>
      </c>
      <c r="F15" s="69">
        <v>141589</v>
      </c>
      <c r="G15" s="69">
        <v>166760</v>
      </c>
      <c r="H15" s="69">
        <v>198925</v>
      </c>
      <c r="I15" s="69">
        <v>123524</v>
      </c>
      <c r="J15" s="69">
        <v>149745</v>
      </c>
      <c r="K15" s="69">
        <v>170844</v>
      </c>
      <c r="L15" s="69">
        <v>219518</v>
      </c>
      <c r="M15" s="63">
        <v>148176</v>
      </c>
      <c r="N15" s="63">
        <v>174349</v>
      </c>
      <c r="O15" s="63">
        <v>197186</v>
      </c>
      <c r="P15" s="63">
        <v>215315</v>
      </c>
      <c r="Q15" s="63">
        <v>159531</v>
      </c>
      <c r="R15" s="63">
        <v>193891</v>
      </c>
      <c r="S15" s="63">
        <v>227465</v>
      </c>
    </row>
    <row r="16" spans="2:19" ht="15.75" thickBot="1">
      <c r="B16" s="2" t="s">
        <v>55</v>
      </c>
      <c r="C16" s="3" t="s">
        <v>56</v>
      </c>
      <c r="D16" s="68">
        <v>131071</v>
      </c>
      <c r="E16" s="68">
        <v>66055</v>
      </c>
      <c r="F16" s="68">
        <v>77723</v>
      </c>
      <c r="G16" s="68">
        <v>109214</v>
      </c>
      <c r="H16" s="68">
        <v>136046</v>
      </c>
      <c r="I16" s="68">
        <v>67616</v>
      </c>
      <c r="J16" s="68">
        <v>81727</v>
      </c>
      <c r="K16" s="68">
        <v>118851</v>
      </c>
      <c r="L16" s="68">
        <v>158564</v>
      </c>
      <c r="M16" s="62">
        <v>83722</v>
      </c>
      <c r="N16" s="62">
        <v>100844</v>
      </c>
      <c r="O16" s="62">
        <v>149535</v>
      </c>
      <c r="P16" s="62">
        <v>164182</v>
      </c>
      <c r="Q16" s="62">
        <v>93818</v>
      </c>
      <c r="R16" s="62">
        <v>110284</v>
      </c>
      <c r="S16" s="62">
        <v>161670</v>
      </c>
    </row>
    <row r="17" spans="2:19" ht="15.75" thickBot="1">
      <c r="B17" s="6"/>
      <c r="C17" s="7" t="s">
        <v>84</v>
      </c>
      <c r="D17" s="70">
        <v>2572200</v>
      </c>
      <c r="E17" s="70">
        <v>2080106</v>
      </c>
      <c r="F17" s="70">
        <v>2286810</v>
      </c>
      <c r="G17" s="70">
        <v>2401417</v>
      </c>
      <c r="H17" s="70">
        <v>2558692</v>
      </c>
      <c r="I17" s="70">
        <v>2060688</v>
      </c>
      <c r="J17" s="70">
        <v>2325335</v>
      </c>
      <c r="K17" s="70">
        <v>2476402</v>
      </c>
      <c r="L17" s="70">
        <v>2777091</v>
      </c>
      <c r="M17" s="64">
        <v>2277403</v>
      </c>
      <c r="N17" s="64">
        <v>2515428</v>
      </c>
      <c r="O17" s="64">
        <v>2729612</v>
      </c>
      <c r="P17" s="64">
        <v>2806610</v>
      </c>
      <c r="Q17" s="64">
        <v>2345913</v>
      </c>
      <c r="R17" s="64">
        <v>2720194</v>
      </c>
      <c r="S17" s="64">
        <v>3113268</v>
      </c>
    </row>
    <row r="18" ht="15.75" thickBot="1"/>
    <row r="19" spans="2:19" ht="15.75" customHeight="1" thickBot="1">
      <c r="B19" s="204" t="s">
        <v>67</v>
      </c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</row>
    <row r="20" spans="2:19" ht="15.75" customHeight="1" thickBot="1" thickTop="1">
      <c r="B20" s="202" t="s">
        <v>61</v>
      </c>
      <c r="C20" s="200" t="s">
        <v>37</v>
      </c>
      <c r="D20" s="176">
        <v>2014</v>
      </c>
      <c r="E20" s="177"/>
      <c r="F20" s="177"/>
      <c r="G20" s="178"/>
      <c r="H20" s="176">
        <v>2015</v>
      </c>
      <c r="I20" s="177"/>
      <c r="J20" s="177"/>
      <c r="K20" s="178"/>
      <c r="L20" s="176">
        <v>2016</v>
      </c>
      <c r="M20" s="177"/>
      <c r="N20" s="177"/>
      <c r="O20" s="178"/>
      <c r="P20" s="176">
        <v>2017</v>
      </c>
      <c r="Q20" s="177"/>
      <c r="R20" s="177"/>
      <c r="S20" s="178"/>
    </row>
    <row r="21" spans="2:19" ht="15.75" thickBot="1">
      <c r="B21" s="203"/>
      <c r="C21" s="201"/>
      <c r="D21" s="65" t="s">
        <v>119</v>
      </c>
      <c r="E21" s="66" t="s">
        <v>120</v>
      </c>
      <c r="F21" s="66" t="s">
        <v>138</v>
      </c>
      <c r="G21" s="67" t="s">
        <v>139</v>
      </c>
      <c r="H21" s="65" t="s">
        <v>119</v>
      </c>
      <c r="I21" s="66" t="s">
        <v>120</v>
      </c>
      <c r="J21" s="66" t="s">
        <v>138</v>
      </c>
      <c r="K21" s="67" t="s">
        <v>139</v>
      </c>
      <c r="L21" s="65" t="s">
        <v>119</v>
      </c>
      <c r="M21" s="66" t="s">
        <v>120</v>
      </c>
      <c r="N21" s="66" t="s">
        <v>138</v>
      </c>
      <c r="O21" s="67" t="s">
        <v>139</v>
      </c>
      <c r="P21" s="65" t="s">
        <v>119</v>
      </c>
      <c r="Q21" s="66" t="s">
        <v>120</v>
      </c>
      <c r="R21" s="66" t="s">
        <v>138</v>
      </c>
      <c r="S21" s="67" t="s">
        <v>139</v>
      </c>
    </row>
    <row r="22" spans="2:19" ht="15.75" thickBot="1">
      <c r="B22" s="2" t="s">
        <v>39</v>
      </c>
      <c r="C22" s="3" t="s">
        <v>38</v>
      </c>
      <c r="D22" s="68">
        <v>5825</v>
      </c>
      <c r="E22" s="68">
        <v>1600</v>
      </c>
      <c r="F22" s="68">
        <v>1986</v>
      </c>
      <c r="G22" s="68">
        <v>4320</v>
      </c>
      <c r="H22" s="68">
        <v>9102</v>
      </c>
      <c r="I22" s="68">
        <v>2</v>
      </c>
      <c r="J22" s="68">
        <v>0</v>
      </c>
      <c r="K22" s="68">
        <v>0</v>
      </c>
      <c r="L22" s="68">
        <v>41</v>
      </c>
      <c r="M22" s="62">
        <v>78</v>
      </c>
      <c r="N22" s="62">
        <v>69</v>
      </c>
      <c r="O22" s="62">
        <v>0</v>
      </c>
      <c r="P22" s="62">
        <v>70</v>
      </c>
      <c r="Q22" s="62">
        <v>79</v>
      </c>
      <c r="R22" s="62">
        <v>86</v>
      </c>
      <c r="S22" s="62">
        <v>395</v>
      </c>
    </row>
    <row r="23" spans="2:19" ht="15.75" thickBot="1">
      <c r="B23" s="4" t="s">
        <v>40</v>
      </c>
      <c r="C23" s="5" t="s">
        <v>41</v>
      </c>
      <c r="D23" s="69">
        <v>17408</v>
      </c>
      <c r="E23" s="69">
        <v>7991</v>
      </c>
      <c r="F23" s="69">
        <v>10812</v>
      </c>
      <c r="G23" s="69">
        <v>11793</v>
      </c>
      <c r="H23" s="69">
        <v>19413</v>
      </c>
      <c r="I23" s="69">
        <v>12378</v>
      </c>
      <c r="J23" s="69">
        <v>14624</v>
      </c>
      <c r="K23" s="69">
        <v>12408</v>
      </c>
      <c r="L23" s="69">
        <v>18183</v>
      </c>
      <c r="M23" s="63">
        <v>10709</v>
      </c>
      <c r="N23" s="63">
        <v>11435</v>
      </c>
      <c r="O23" s="63">
        <v>11831</v>
      </c>
      <c r="P23" s="63">
        <v>19613</v>
      </c>
      <c r="Q23" s="63">
        <v>15664</v>
      </c>
      <c r="R23" s="63">
        <v>19059</v>
      </c>
      <c r="S23" s="63">
        <v>19597</v>
      </c>
    </row>
    <row r="24" spans="2:19" ht="15.75" thickBot="1">
      <c r="B24" s="2" t="s">
        <v>42</v>
      </c>
      <c r="C24" s="3" t="s">
        <v>43</v>
      </c>
      <c r="D24" s="68">
        <v>4163</v>
      </c>
      <c r="E24" s="68">
        <v>3050</v>
      </c>
      <c r="F24" s="68">
        <v>881</v>
      </c>
      <c r="G24" s="68">
        <v>0</v>
      </c>
      <c r="H24" s="68">
        <v>0</v>
      </c>
      <c r="I24" s="68">
        <v>63</v>
      </c>
      <c r="J24" s="68">
        <v>0</v>
      </c>
      <c r="K24" s="68">
        <v>0</v>
      </c>
      <c r="L24" s="68">
        <v>8888</v>
      </c>
      <c r="M24" s="62">
        <v>7244</v>
      </c>
      <c r="N24" s="62">
        <v>8147</v>
      </c>
      <c r="O24" s="62">
        <v>8125</v>
      </c>
      <c r="P24" s="62">
        <v>8956</v>
      </c>
      <c r="Q24" s="62">
        <v>7348</v>
      </c>
      <c r="R24" s="62">
        <v>8166</v>
      </c>
      <c r="S24" s="62">
        <v>8841</v>
      </c>
    </row>
    <row r="25" spans="2:19" ht="15.75" thickBot="1">
      <c r="B25" s="4" t="s">
        <v>44</v>
      </c>
      <c r="C25" s="5" t="s">
        <v>45</v>
      </c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3">
        <v>0</v>
      </c>
      <c r="N25" s="63">
        <v>0</v>
      </c>
      <c r="O25" s="63">
        <v>0</v>
      </c>
      <c r="P25" s="63">
        <v>0</v>
      </c>
      <c r="Q25" s="63">
        <v>139</v>
      </c>
      <c r="R25" s="63">
        <v>58</v>
      </c>
      <c r="S25" s="63">
        <v>0</v>
      </c>
    </row>
    <row r="26" spans="2:19" ht="15.75" thickBot="1">
      <c r="B26" s="2" t="s">
        <v>57</v>
      </c>
      <c r="C26" s="3" t="s">
        <v>58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2">
        <v>0</v>
      </c>
      <c r="N26" s="62">
        <v>0</v>
      </c>
      <c r="O26" s="62">
        <v>0</v>
      </c>
      <c r="P26" s="62">
        <v>0</v>
      </c>
      <c r="Q26" s="62">
        <v>325</v>
      </c>
      <c r="R26" s="62">
        <v>0</v>
      </c>
      <c r="S26" s="62">
        <v>0</v>
      </c>
    </row>
    <row r="27" spans="2:19" ht="15.75" thickBot="1">
      <c r="B27" s="4" t="s">
        <v>46</v>
      </c>
      <c r="C27" s="5" t="s">
        <v>47</v>
      </c>
      <c r="D27" s="69">
        <v>0</v>
      </c>
      <c r="E27" s="69">
        <v>0</v>
      </c>
      <c r="F27" s="69">
        <v>0</v>
      </c>
      <c r="G27" s="69">
        <v>373</v>
      </c>
      <c r="H27" s="69">
        <v>0</v>
      </c>
      <c r="I27" s="69">
        <v>1364</v>
      </c>
      <c r="J27" s="69">
        <v>0</v>
      </c>
      <c r="K27" s="69">
        <v>304</v>
      </c>
      <c r="L27" s="69">
        <v>38</v>
      </c>
      <c r="M27" s="63">
        <v>0</v>
      </c>
      <c r="N27" s="63">
        <v>0</v>
      </c>
      <c r="O27" s="63">
        <v>556</v>
      </c>
      <c r="P27" s="63">
        <v>240</v>
      </c>
      <c r="Q27" s="63">
        <v>0</v>
      </c>
      <c r="R27" s="63">
        <v>0</v>
      </c>
      <c r="S27" s="63">
        <v>653</v>
      </c>
    </row>
    <row r="28" spans="2:19" ht="15.75" thickBot="1">
      <c r="B28" s="2" t="s">
        <v>48</v>
      </c>
      <c r="C28" s="3" t="s">
        <v>49</v>
      </c>
      <c r="D28" s="68">
        <v>1941100</v>
      </c>
      <c r="E28" s="68">
        <v>1649294</v>
      </c>
      <c r="F28" s="68">
        <v>1874971</v>
      </c>
      <c r="G28" s="68">
        <v>1879401</v>
      </c>
      <c r="H28" s="68">
        <v>2123958</v>
      </c>
      <c r="I28" s="68">
        <v>1837696</v>
      </c>
      <c r="J28" s="68">
        <v>2082327</v>
      </c>
      <c r="K28" s="68">
        <v>2128319</v>
      </c>
      <c r="L28" s="68">
        <v>2345436</v>
      </c>
      <c r="M28" s="62">
        <v>2035179</v>
      </c>
      <c r="N28" s="62">
        <v>2377099</v>
      </c>
      <c r="O28" s="62">
        <v>2393595</v>
      </c>
      <c r="P28" s="62">
        <v>2736818</v>
      </c>
      <c r="Q28" s="62">
        <v>2369262</v>
      </c>
      <c r="R28" s="62">
        <v>2752501</v>
      </c>
      <c r="S28" s="62">
        <v>2733441</v>
      </c>
    </row>
    <row r="29" spans="2:19" ht="15.75" thickBot="1">
      <c r="B29" s="4" t="s">
        <v>50</v>
      </c>
      <c r="C29" s="5" t="s">
        <v>51</v>
      </c>
      <c r="D29" s="69">
        <v>0</v>
      </c>
      <c r="E29" s="69">
        <v>265</v>
      </c>
      <c r="F29" s="69">
        <v>0</v>
      </c>
      <c r="G29" s="69">
        <v>335</v>
      </c>
      <c r="H29" s="69">
        <v>0</v>
      </c>
      <c r="I29" s="69">
        <v>56</v>
      </c>
      <c r="J29" s="69">
        <v>99</v>
      </c>
      <c r="K29" s="69">
        <v>656</v>
      </c>
      <c r="L29" s="69">
        <v>0</v>
      </c>
      <c r="M29" s="63">
        <v>72</v>
      </c>
      <c r="N29" s="63">
        <v>0</v>
      </c>
      <c r="O29" s="63">
        <v>636</v>
      </c>
      <c r="P29" s="63">
        <v>0</v>
      </c>
      <c r="Q29" s="63">
        <v>0</v>
      </c>
      <c r="R29" s="63">
        <v>120</v>
      </c>
      <c r="S29" s="63">
        <v>0</v>
      </c>
    </row>
    <row r="30" spans="2:19" ht="15.75" thickBot="1">
      <c r="B30" s="2" t="s">
        <v>68</v>
      </c>
      <c r="C30" s="3" t="s">
        <v>52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122</v>
      </c>
      <c r="J30" s="68">
        <v>0</v>
      </c>
      <c r="K30" s="68">
        <v>0</v>
      </c>
      <c r="L30" s="68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</row>
    <row r="31" spans="2:19" ht="15.75" thickBot="1">
      <c r="B31" s="4" t="s">
        <v>53</v>
      </c>
      <c r="C31" s="5" t="s">
        <v>54</v>
      </c>
      <c r="D31" s="69">
        <v>0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</row>
    <row r="32" spans="2:19" ht="15.75" thickBot="1">
      <c r="B32" s="2" t="s">
        <v>55</v>
      </c>
      <c r="C32" s="3" t="s">
        <v>56</v>
      </c>
      <c r="D32" s="68">
        <v>1403</v>
      </c>
      <c r="E32" s="68">
        <v>597</v>
      </c>
      <c r="F32" s="68">
        <v>1042</v>
      </c>
      <c r="G32" s="68">
        <v>1013</v>
      </c>
      <c r="H32" s="68">
        <v>1379</v>
      </c>
      <c r="I32" s="68">
        <v>581</v>
      </c>
      <c r="J32" s="68">
        <v>776</v>
      </c>
      <c r="K32" s="68">
        <v>1061</v>
      </c>
      <c r="L32" s="68">
        <v>1687</v>
      </c>
      <c r="M32" s="62">
        <v>939</v>
      </c>
      <c r="N32" s="62">
        <v>863</v>
      </c>
      <c r="O32" s="62">
        <v>1533</v>
      </c>
      <c r="P32" s="62">
        <v>2212</v>
      </c>
      <c r="Q32" s="62">
        <v>896</v>
      </c>
      <c r="R32" s="62">
        <v>1190</v>
      </c>
      <c r="S32" s="62">
        <v>1726</v>
      </c>
    </row>
    <row r="33" spans="2:19" ht="15.75" thickBot="1">
      <c r="B33" s="6"/>
      <c r="C33" s="1" t="s">
        <v>69</v>
      </c>
      <c r="D33" s="70">
        <v>1969899</v>
      </c>
      <c r="E33" s="70">
        <v>1662797</v>
      </c>
      <c r="F33" s="70">
        <v>1889692</v>
      </c>
      <c r="G33" s="70">
        <v>1897235</v>
      </c>
      <c r="H33" s="70">
        <v>2153852</v>
      </c>
      <c r="I33" s="70">
        <v>1852262</v>
      </c>
      <c r="J33" s="70">
        <v>2097826</v>
      </c>
      <c r="K33" s="70">
        <v>2142748</v>
      </c>
      <c r="L33" s="70">
        <v>2374273</v>
      </c>
      <c r="M33" s="64">
        <v>2054221</v>
      </c>
      <c r="N33" s="64">
        <v>2397613</v>
      </c>
      <c r="O33" s="64">
        <v>2416276</v>
      </c>
      <c r="P33" s="64">
        <v>2767909</v>
      </c>
      <c r="Q33" s="64">
        <v>2393713</v>
      </c>
      <c r="R33" s="64">
        <v>2781180</v>
      </c>
      <c r="S33" s="64">
        <v>2764653</v>
      </c>
    </row>
    <row r="34" ht="15.75" thickBot="1"/>
    <row r="35" spans="2:19" ht="15.75" customHeight="1" thickBot="1">
      <c r="B35" s="204" t="s">
        <v>85</v>
      </c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</row>
    <row r="36" spans="2:19" ht="15.75" customHeight="1" thickBot="1" thickTop="1">
      <c r="B36" s="202" t="s">
        <v>61</v>
      </c>
      <c r="C36" s="200" t="s">
        <v>37</v>
      </c>
      <c r="D36" s="176">
        <v>2014</v>
      </c>
      <c r="E36" s="177"/>
      <c r="F36" s="177"/>
      <c r="G36" s="178"/>
      <c r="H36" s="176">
        <v>2015</v>
      </c>
      <c r="I36" s="177"/>
      <c r="J36" s="177"/>
      <c r="K36" s="178"/>
      <c r="L36" s="176">
        <v>2016</v>
      </c>
      <c r="M36" s="177"/>
      <c r="N36" s="177"/>
      <c r="O36" s="178"/>
      <c r="P36" s="176">
        <v>2017</v>
      </c>
      <c r="Q36" s="177"/>
      <c r="R36" s="177"/>
      <c r="S36" s="178"/>
    </row>
    <row r="37" spans="2:19" ht="15.75" thickBot="1">
      <c r="B37" s="203"/>
      <c r="C37" s="201"/>
      <c r="D37" s="65" t="s">
        <v>119</v>
      </c>
      <c r="E37" s="66" t="s">
        <v>120</v>
      </c>
      <c r="F37" s="66" t="s">
        <v>138</v>
      </c>
      <c r="G37" s="67" t="s">
        <v>139</v>
      </c>
      <c r="H37" s="65" t="s">
        <v>119</v>
      </c>
      <c r="I37" s="66" t="s">
        <v>120</v>
      </c>
      <c r="J37" s="66" t="s">
        <v>138</v>
      </c>
      <c r="K37" s="67" t="s">
        <v>139</v>
      </c>
      <c r="L37" s="65" t="s">
        <v>119</v>
      </c>
      <c r="M37" s="66" t="s">
        <v>120</v>
      </c>
      <c r="N37" s="66" t="s">
        <v>138</v>
      </c>
      <c r="O37" s="67" t="s">
        <v>139</v>
      </c>
      <c r="P37" s="65" t="s">
        <v>119</v>
      </c>
      <c r="Q37" s="66" t="s">
        <v>120</v>
      </c>
      <c r="R37" s="66" t="s">
        <v>138</v>
      </c>
      <c r="S37" s="67" t="s">
        <v>139</v>
      </c>
    </row>
    <row r="38" spans="2:19" ht="15.75" thickBot="1">
      <c r="B38" s="2" t="s">
        <v>39</v>
      </c>
      <c r="C38" s="3" t="s">
        <v>38</v>
      </c>
      <c r="D38" s="68">
        <v>173655</v>
      </c>
      <c r="E38" s="68">
        <v>280209</v>
      </c>
      <c r="F38" s="68">
        <v>355193</v>
      </c>
      <c r="G38" s="68">
        <v>325425</v>
      </c>
      <c r="H38" s="68">
        <v>241252</v>
      </c>
      <c r="I38" s="68">
        <v>375686</v>
      </c>
      <c r="J38" s="68">
        <v>380669</v>
      </c>
      <c r="K38" s="68">
        <v>433663</v>
      </c>
      <c r="L38" s="68">
        <v>304162</v>
      </c>
      <c r="M38" s="62">
        <v>341833</v>
      </c>
      <c r="N38" s="62">
        <v>681805</v>
      </c>
      <c r="O38" s="62">
        <v>513744</v>
      </c>
      <c r="P38" s="62">
        <v>323814</v>
      </c>
      <c r="Q38" s="62">
        <v>402365</v>
      </c>
      <c r="R38" s="62">
        <v>634520</v>
      </c>
      <c r="S38" s="62">
        <v>639704</v>
      </c>
    </row>
    <row r="39" spans="2:19" ht="15.75" thickBot="1">
      <c r="B39" s="4" t="s">
        <v>40</v>
      </c>
      <c r="C39" s="5" t="s">
        <v>41</v>
      </c>
      <c r="D39" s="69">
        <v>150687</v>
      </c>
      <c r="E39" s="69">
        <v>156216</v>
      </c>
      <c r="F39" s="69">
        <v>173068</v>
      </c>
      <c r="G39" s="69">
        <v>167077</v>
      </c>
      <c r="H39" s="69">
        <v>118658</v>
      </c>
      <c r="I39" s="69">
        <v>123556</v>
      </c>
      <c r="J39" s="69">
        <v>122929</v>
      </c>
      <c r="K39" s="69">
        <v>178227</v>
      </c>
      <c r="L39" s="69">
        <v>120223</v>
      </c>
      <c r="M39" s="63">
        <v>124681</v>
      </c>
      <c r="N39" s="63">
        <v>133209</v>
      </c>
      <c r="O39" s="63">
        <v>105178</v>
      </c>
      <c r="P39" s="63">
        <v>137122</v>
      </c>
      <c r="Q39" s="63">
        <v>153728</v>
      </c>
      <c r="R39" s="63">
        <v>165243</v>
      </c>
      <c r="S39" s="63">
        <v>151364</v>
      </c>
    </row>
    <row r="40" spans="2:19" ht="15.75" thickBot="1">
      <c r="B40" s="2" t="s">
        <v>42</v>
      </c>
      <c r="C40" s="3" t="s">
        <v>43</v>
      </c>
      <c r="D40" s="68">
        <v>213546</v>
      </c>
      <c r="E40" s="68">
        <v>219765</v>
      </c>
      <c r="F40" s="68">
        <v>209780</v>
      </c>
      <c r="G40" s="68">
        <v>258962</v>
      </c>
      <c r="H40" s="68">
        <v>167100</v>
      </c>
      <c r="I40" s="68">
        <v>190384</v>
      </c>
      <c r="J40" s="68">
        <v>193557</v>
      </c>
      <c r="K40" s="68">
        <v>178980</v>
      </c>
      <c r="L40" s="68">
        <v>185845</v>
      </c>
      <c r="M40" s="62">
        <v>183419</v>
      </c>
      <c r="N40" s="62">
        <v>179602</v>
      </c>
      <c r="O40" s="62">
        <v>300893</v>
      </c>
      <c r="P40" s="62">
        <v>262332</v>
      </c>
      <c r="Q40" s="62">
        <v>327493</v>
      </c>
      <c r="R40" s="62">
        <v>312565</v>
      </c>
      <c r="S40" s="62">
        <v>294227</v>
      </c>
    </row>
    <row r="41" spans="2:19" ht="15.75" thickBot="1">
      <c r="B41" s="4" t="s">
        <v>44</v>
      </c>
      <c r="C41" s="5" t="s">
        <v>45</v>
      </c>
      <c r="D41" s="69">
        <v>91571</v>
      </c>
      <c r="E41" s="69">
        <v>93483</v>
      </c>
      <c r="F41" s="69">
        <v>80701</v>
      </c>
      <c r="G41" s="69">
        <v>81246</v>
      </c>
      <c r="H41" s="69">
        <v>64579</v>
      </c>
      <c r="I41" s="69">
        <v>63395</v>
      </c>
      <c r="J41" s="69">
        <v>71228</v>
      </c>
      <c r="K41" s="69">
        <v>67586</v>
      </c>
      <c r="L41" s="69">
        <v>57993</v>
      </c>
      <c r="M41" s="63">
        <v>87948</v>
      </c>
      <c r="N41" s="63">
        <v>86521</v>
      </c>
      <c r="O41" s="63">
        <v>78972</v>
      </c>
      <c r="P41" s="63">
        <v>84635</v>
      </c>
      <c r="Q41" s="63">
        <v>79193</v>
      </c>
      <c r="R41" s="63">
        <v>84413</v>
      </c>
      <c r="S41" s="63">
        <v>92842</v>
      </c>
    </row>
    <row r="42" spans="2:19" ht="15.75" thickBot="1">
      <c r="B42" s="2" t="s">
        <v>57</v>
      </c>
      <c r="C42" s="3" t="s">
        <v>58</v>
      </c>
      <c r="D42" s="68">
        <v>27871</v>
      </c>
      <c r="E42" s="68">
        <v>35538</v>
      </c>
      <c r="F42" s="68">
        <v>62074</v>
      </c>
      <c r="G42" s="68">
        <v>58563</v>
      </c>
      <c r="H42" s="68">
        <v>25961</v>
      </c>
      <c r="I42" s="68">
        <v>38793</v>
      </c>
      <c r="J42" s="68">
        <v>63616</v>
      </c>
      <c r="K42" s="68">
        <v>48902</v>
      </c>
      <c r="L42" s="68">
        <v>22544</v>
      </c>
      <c r="M42" s="62">
        <v>67451</v>
      </c>
      <c r="N42" s="62">
        <v>30199</v>
      </c>
      <c r="O42" s="62">
        <v>32142</v>
      </c>
      <c r="P42" s="62">
        <v>17014</v>
      </c>
      <c r="Q42" s="62">
        <v>24442</v>
      </c>
      <c r="R42" s="62">
        <v>24364</v>
      </c>
      <c r="S42" s="62">
        <v>36722</v>
      </c>
    </row>
    <row r="43" spans="2:19" ht="15.75" thickBot="1">
      <c r="B43" s="4" t="s">
        <v>46</v>
      </c>
      <c r="C43" s="5" t="s">
        <v>47</v>
      </c>
      <c r="D43" s="69">
        <v>17295</v>
      </c>
      <c r="E43" s="69">
        <v>23233</v>
      </c>
      <c r="F43" s="69">
        <v>14386</v>
      </c>
      <c r="G43" s="69">
        <v>11301</v>
      </c>
      <c r="H43" s="69">
        <v>6688</v>
      </c>
      <c r="I43" s="69">
        <v>10659</v>
      </c>
      <c r="J43" s="69">
        <v>8190</v>
      </c>
      <c r="K43" s="69">
        <v>9219</v>
      </c>
      <c r="L43" s="69">
        <v>11655</v>
      </c>
      <c r="M43" s="63">
        <v>6918</v>
      </c>
      <c r="N43" s="63">
        <v>7084</v>
      </c>
      <c r="O43" s="63">
        <v>7773</v>
      </c>
      <c r="P43" s="63">
        <v>8156</v>
      </c>
      <c r="Q43" s="63">
        <v>6175</v>
      </c>
      <c r="R43" s="63">
        <v>7959</v>
      </c>
      <c r="S43" s="63">
        <v>9860</v>
      </c>
    </row>
    <row r="44" spans="2:19" ht="15.75" thickBot="1">
      <c r="B44" s="2" t="s">
        <v>48</v>
      </c>
      <c r="C44" s="3" t="s">
        <v>49</v>
      </c>
      <c r="D44" s="68">
        <v>4240502</v>
      </c>
      <c r="E44" s="68">
        <v>4835030</v>
      </c>
      <c r="F44" s="68">
        <v>4812954</v>
      </c>
      <c r="G44" s="68">
        <v>5350047</v>
      </c>
      <c r="H44" s="68">
        <v>4303626</v>
      </c>
      <c r="I44" s="68">
        <v>4285407</v>
      </c>
      <c r="J44" s="68">
        <v>4283328</v>
      </c>
      <c r="K44" s="68">
        <v>4641081</v>
      </c>
      <c r="L44" s="68">
        <v>4626793</v>
      </c>
      <c r="M44" s="62">
        <v>4687985</v>
      </c>
      <c r="N44" s="62">
        <v>4480724</v>
      </c>
      <c r="O44" s="62">
        <v>4964539</v>
      </c>
      <c r="P44" s="62">
        <v>4738412</v>
      </c>
      <c r="Q44" s="62">
        <v>4701912</v>
      </c>
      <c r="R44" s="62">
        <v>4831430</v>
      </c>
      <c r="S44" s="62">
        <v>5199830</v>
      </c>
    </row>
    <row r="45" spans="2:19" ht="15.75" thickBot="1">
      <c r="B45" s="4" t="s">
        <v>50</v>
      </c>
      <c r="C45" s="5" t="s">
        <v>51</v>
      </c>
      <c r="D45" s="69">
        <v>76604</v>
      </c>
      <c r="E45" s="69">
        <v>67816</v>
      </c>
      <c r="F45" s="69">
        <v>60359</v>
      </c>
      <c r="G45" s="69">
        <v>73087</v>
      </c>
      <c r="H45" s="69">
        <v>56375</v>
      </c>
      <c r="I45" s="69">
        <v>65725</v>
      </c>
      <c r="J45" s="69">
        <v>68743</v>
      </c>
      <c r="K45" s="69">
        <v>52717</v>
      </c>
      <c r="L45" s="69">
        <v>45651</v>
      </c>
      <c r="M45" s="63">
        <v>56260</v>
      </c>
      <c r="N45" s="63">
        <v>40104</v>
      </c>
      <c r="O45" s="63">
        <v>77543</v>
      </c>
      <c r="P45" s="63">
        <v>63840</v>
      </c>
      <c r="Q45" s="63">
        <v>35134</v>
      </c>
      <c r="R45" s="63">
        <v>33629</v>
      </c>
      <c r="S45" s="63">
        <v>98183</v>
      </c>
    </row>
    <row r="46" spans="2:19" ht="15.75" thickBot="1">
      <c r="B46" s="2" t="s">
        <v>68</v>
      </c>
      <c r="C46" s="3" t="s">
        <v>52</v>
      </c>
      <c r="D46" s="68">
        <v>14140</v>
      </c>
      <c r="E46" s="68">
        <v>9131</v>
      </c>
      <c r="F46" s="68">
        <v>3182</v>
      </c>
      <c r="G46" s="68">
        <v>3816</v>
      </c>
      <c r="H46" s="68">
        <v>4955</v>
      </c>
      <c r="I46" s="68">
        <v>5995</v>
      </c>
      <c r="J46" s="68">
        <v>3022</v>
      </c>
      <c r="K46" s="68">
        <v>5328</v>
      </c>
      <c r="L46" s="68">
        <v>6696</v>
      </c>
      <c r="M46" s="62">
        <v>10079</v>
      </c>
      <c r="N46" s="62">
        <v>4426</v>
      </c>
      <c r="O46" s="62">
        <v>6938</v>
      </c>
      <c r="P46" s="62">
        <v>9796</v>
      </c>
      <c r="Q46" s="62">
        <v>10180</v>
      </c>
      <c r="R46" s="62">
        <v>2370</v>
      </c>
      <c r="S46" s="62">
        <v>7707</v>
      </c>
    </row>
    <row r="47" spans="2:19" ht="15.75" thickBot="1">
      <c r="B47" s="4" t="s">
        <v>53</v>
      </c>
      <c r="C47" s="5" t="s">
        <v>54</v>
      </c>
      <c r="D47" s="69">
        <v>526819</v>
      </c>
      <c r="E47" s="69">
        <v>478812</v>
      </c>
      <c r="F47" s="69">
        <v>307801</v>
      </c>
      <c r="G47" s="69">
        <v>453505</v>
      </c>
      <c r="H47" s="69">
        <v>506622</v>
      </c>
      <c r="I47" s="69">
        <v>477052</v>
      </c>
      <c r="J47" s="69">
        <v>375606</v>
      </c>
      <c r="K47" s="69">
        <v>650255</v>
      </c>
      <c r="L47" s="69">
        <v>593302</v>
      </c>
      <c r="M47" s="63">
        <v>472890</v>
      </c>
      <c r="N47" s="63">
        <v>296978</v>
      </c>
      <c r="O47" s="63">
        <v>644939</v>
      </c>
      <c r="P47" s="63">
        <v>525621</v>
      </c>
      <c r="Q47" s="63">
        <v>542818</v>
      </c>
      <c r="R47" s="63">
        <v>696068</v>
      </c>
      <c r="S47" s="63">
        <v>1039016</v>
      </c>
    </row>
    <row r="48" spans="2:19" ht="15.75" thickBot="1">
      <c r="B48" s="2" t="s">
        <v>55</v>
      </c>
      <c r="C48" s="3" t="s">
        <v>56</v>
      </c>
      <c r="D48" s="68">
        <v>311075</v>
      </c>
      <c r="E48" s="68">
        <v>430350</v>
      </c>
      <c r="F48" s="68">
        <v>426705</v>
      </c>
      <c r="G48" s="68">
        <v>275296</v>
      </c>
      <c r="H48" s="68">
        <v>259296</v>
      </c>
      <c r="I48" s="68">
        <v>246824</v>
      </c>
      <c r="J48" s="68">
        <v>331913</v>
      </c>
      <c r="K48" s="68">
        <v>173625</v>
      </c>
      <c r="L48" s="68">
        <v>673546</v>
      </c>
      <c r="M48" s="62">
        <v>1253643</v>
      </c>
      <c r="N48" s="62">
        <v>1245053</v>
      </c>
      <c r="O48" s="62">
        <v>699900</v>
      </c>
      <c r="P48" s="62">
        <v>892394</v>
      </c>
      <c r="Q48" s="62">
        <v>784591</v>
      </c>
      <c r="R48" s="62">
        <v>752573</v>
      </c>
      <c r="S48" s="62">
        <v>676380</v>
      </c>
    </row>
    <row r="49" spans="2:19" ht="15.75" thickBot="1">
      <c r="B49" s="6"/>
      <c r="C49" s="7" t="s">
        <v>84</v>
      </c>
      <c r="D49" s="70">
        <v>5843765</v>
      </c>
      <c r="E49" s="70">
        <v>6629583</v>
      </c>
      <c r="F49" s="70">
        <v>6506203</v>
      </c>
      <c r="G49" s="70">
        <v>7058325</v>
      </c>
      <c r="H49" s="70">
        <v>5755112</v>
      </c>
      <c r="I49" s="70">
        <v>5883476</v>
      </c>
      <c r="J49" s="70">
        <v>5902801</v>
      </c>
      <c r="K49" s="70">
        <v>6439583</v>
      </c>
      <c r="L49" s="70">
        <v>6648410</v>
      </c>
      <c r="M49" s="64">
        <v>7293107</v>
      </c>
      <c r="N49" s="64">
        <v>7185705</v>
      </c>
      <c r="O49" s="64">
        <v>7432561</v>
      </c>
      <c r="P49" s="64">
        <v>7063136</v>
      </c>
      <c r="Q49" s="64">
        <v>7068031</v>
      </c>
      <c r="R49" s="64">
        <v>7545134</v>
      </c>
      <c r="S49" s="64">
        <v>8245835</v>
      </c>
    </row>
    <row r="50" ht="15.75" thickBot="1"/>
    <row r="51" spans="2:19" ht="15.75" customHeight="1" thickBot="1">
      <c r="B51" s="204" t="s">
        <v>86</v>
      </c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</row>
    <row r="52" spans="2:19" ht="15.75" customHeight="1" thickBot="1" thickTop="1">
      <c r="B52" s="198" t="s">
        <v>61</v>
      </c>
      <c r="C52" s="200" t="s">
        <v>37</v>
      </c>
      <c r="D52" s="176">
        <v>2014</v>
      </c>
      <c r="E52" s="177"/>
      <c r="F52" s="177"/>
      <c r="G52" s="178"/>
      <c r="H52" s="176">
        <v>2015</v>
      </c>
      <c r="I52" s="177"/>
      <c r="J52" s="177"/>
      <c r="K52" s="178"/>
      <c r="L52" s="176">
        <v>2016</v>
      </c>
      <c r="M52" s="177"/>
      <c r="N52" s="177"/>
      <c r="O52" s="178"/>
      <c r="P52" s="176">
        <v>2017</v>
      </c>
      <c r="Q52" s="177"/>
      <c r="R52" s="177"/>
      <c r="S52" s="178"/>
    </row>
    <row r="53" spans="2:19" ht="15.75" thickBot="1">
      <c r="B53" s="199"/>
      <c r="C53" s="201"/>
      <c r="D53" s="65" t="s">
        <v>119</v>
      </c>
      <c r="E53" s="66" t="s">
        <v>120</v>
      </c>
      <c r="F53" s="66" t="s">
        <v>138</v>
      </c>
      <c r="G53" s="67" t="s">
        <v>139</v>
      </c>
      <c r="H53" s="65" t="s">
        <v>119</v>
      </c>
      <c r="I53" s="66" t="s">
        <v>120</v>
      </c>
      <c r="J53" s="66" t="s">
        <v>138</v>
      </c>
      <c r="K53" s="67" t="s">
        <v>139</v>
      </c>
      <c r="L53" s="65" t="s">
        <v>119</v>
      </c>
      <c r="M53" s="66" t="s">
        <v>120</v>
      </c>
      <c r="N53" s="66" t="s">
        <v>138</v>
      </c>
      <c r="O53" s="67" t="s">
        <v>139</v>
      </c>
      <c r="P53" s="65" t="s">
        <v>119</v>
      </c>
      <c r="Q53" s="66" t="s">
        <v>120</v>
      </c>
      <c r="R53" s="66" t="s">
        <v>138</v>
      </c>
      <c r="S53" s="67" t="s">
        <v>139</v>
      </c>
    </row>
    <row r="54" spans="2:19" ht="15.75" thickBot="1">
      <c r="B54" s="2" t="s">
        <v>39</v>
      </c>
      <c r="C54" s="3" t="s">
        <v>38</v>
      </c>
      <c r="D54" s="68">
        <v>0</v>
      </c>
      <c r="E54" s="68">
        <v>0</v>
      </c>
      <c r="F54" s="68">
        <v>710</v>
      </c>
      <c r="G54" s="68">
        <v>7716</v>
      </c>
      <c r="H54" s="68">
        <v>1747</v>
      </c>
      <c r="I54" s="68">
        <v>0</v>
      </c>
      <c r="J54" s="68">
        <v>0</v>
      </c>
      <c r="K54" s="68">
        <v>0</v>
      </c>
      <c r="L54" s="68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62">
        <v>0</v>
      </c>
    </row>
    <row r="55" spans="2:19" ht="15.75" thickBot="1">
      <c r="B55" s="4" t="s">
        <v>40</v>
      </c>
      <c r="C55" s="5" t="s">
        <v>41</v>
      </c>
      <c r="D55" s="69">
        <v>1225875</v>
      </c>
      <c r="E55" s="69">
        <v>600485</v>
      </c>
      <c r="F55" s="69">
        <v>51742</v>
      </c>
      <c r="G55" s="69">
        <v>62268</v>
      </c>
      <c r="H55" s="69">
        <v>51632</v>
      </c>
      <c r="I55" s="69">
        <v>47014</v>
      </c>
      <c r="J55" s="69">
        <v>247387</v>
      </c>
      <c r="K55" s="69">
        <v>59248</v>
      </c>
      <c r="L55" s="69">
        <v>54031</v>
      </c>
      <c r="M55" s="63">
        <v>45971</v>
      </c>
      <c r="N55" s="63">
        <v>22979</v>
      </c>
      <c r="O55" s="63">
        <v>15537</v>
      </c>
      <c r="P55" s="63">
        <v>13968</v>
      </c>
      <c r="Q55" s="63">
        <v>1289</v>
      </c>
      <c r="R55" s="63">
        <v>2007</v>
      </c>
      <c r="S55" s="63">
        <v>3214</v>
      </c>
    </row>
    <row r="56" spans="2:19" ht="15.75" thickBot="1">
      <c r="B56" s="2" t="s">
        <v>42</v>
      </c>
      <c r="C56" s="3" t="s">
        <v>43</v>
      </c>
      <c r="D56" s="68">
        <v>0</v>
      </c>
      <c r="E56" s="68">
        <v>0</v>
      </c>
      <c r="F56" s="68">
        <v>0</v>
      </c>
      <c r="G56" s="68">
        <v>0</v>
      </c>
      <c r="H56" s="68">
        <v>0</v>
      </c>
      <c r="I56" s="68">
        <v>0</v>
      </c>
      <c r="J56" s="68">
        <v>0</v>
      </c>
      <c r="K56" s="68">
        <v>0</v>
      </c>
      <c r="L56" s="68">
        <v>518</v>
      </c>
      <c r="M56" s="62">
        <v>0</v>
      </c>
      <c r="N56" s="62">
        <v>0</v>
      </c>
      <c r="O56" s="62">
        <v>209</v>
      </c>
      <c r="P56" s="62">
        <v>0</v>
      </c>
      <c r="Q56" s="62">
        <v>0</v>
      </c>
      <c r="R56" s="62">
        <v>0</v>
      </c>
      <c r="S56" s="62">
        <v>162</v>
      </c>
    </row>
    <row r="57" spans="2:19" ht="15.75" thickBot="1">
      <c r="B57" s="4" t="s">
        <v>44</v>
      </c>
      <c r="C57" s="5" t="s">
        <v>45</v>
      </c>
      <c r="D57" s="69">
        <v>0</v>
      </c>
      <c r="E57" s="69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69">
        <v>0</v>
      </c>
      <c r="M57" s="63">
        <v>0</v>
      </c>
      <c r="N57" s="63">
        <v>0</v>
      </c>
      <c r="O57" s="63">
        <v>0</v>
      </c>
      <c r="P57" s="63">
        <v>0</v>
      </c>
      <c r="Q57" s="63">
        <v>0</v>
      </c>
      <c r="R57" s="63">
        <v>0</v>
      </c>
      <c r="S57" s="63">
        <v>0</v>
      </c>
    </row>
    <row r="58" spans="2:19" ht="15.75" thickBot="1">
      <c r="B58" s="2" t="s">
        <v>57</v>
      </c>
      <c r="C58" s="3" t="s">
        <v>58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62">
        <v>0</v>
      </c>
    </row>
    <row r="59" spans="2:19" ht="15.75" thickBot="1">
      <c r="B59" s="4" t="s">
        <v>46</v>
      </c>
      <c r="C59" s="5" t="s">
        <v>47</v>
      </c>
      <c r="D59" s="69">
        <v>0</v>
      </c>
      <c r="E59" s="69">
        <v>0</v>
      </c>
      <c r="F59" s="69">
        <v>0</v>
      </c>
      <c r="G59" s="69">
        <v>0</v>
      </c>
      <c r="H59" s="69">
        <v>0</v>
      </c>
      <c r="I59" s="69">
        <v>0</v>
      </c>
      <c r="J59" s="69">
        <v>0</v>
      </c>
      <c r="K59" s="69">
        <v>0</v>
      </c>
      <c r="L59" s="69">
        <v>0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3">
        <v>0</v>
      </c>
    </row>
    <row r="60" spans="2:19" ht="15.75" thickBot="1">
      <c r="B60" s="2" t="s">
        <v>48</v>
      </c>
      <c r="C60" s="3" t="s">
        <v>49</v>
      </c>
      <c r="D60" s="68">
        <v>75035589</v>
      </c>
      <c r="E60" s="68">
        <v>63097062</v>
      </c>
      <c r="F60" s="68">
        <v>57714828</v>
      </c>
      <c r="G60" s="68">
        <v>70706381</v>
      </c>
      <c r="H60" s="68">
        <v>70976575</v>
      </c>
      <c r="I60" s="68">
        <v>63424399</v>
      </c>
      <c r="J60" s="68">
        <v>64504800</v>
      </c>
      <c r="K60" s="68">
        <v>82711006</v>
      </c>
      <c r="L60" s="68">
        <v>88156750</v>
      </c>
      <c r="M60" s="62">
        <v>66705585</v>
      </c>
      <c r="N60" s="62">
        <v>70682524</v>
      </c>
      <c r="O60" s="62">
        <v>90829447</v>
      </c>
      <c r="P60" s="62">
        <v>77241881</v>
      </c>
      <c r="Q60" s="62">
        <v>73029673</v>
      </c>
      <c r="R60" s="62">
        <v>75252535</v>
      </c>
      <c r="S60" s="62">
        <v>102224707</v>
      </c>
    </row>
    <row r="61" spans="2:19" ht="15.75" thickBot="1">
      <c r="B61" s="4" t="s">
        <v>50</v>
      </c>
      <c r="C61" s="5" t="s">
        <v>51</v>
      </c>
      <c r="D61" s="69">
        <v>0</v>
      </c>
      <c r="E61" s="69">
        <v>0</v>
      </c>
      <c r="F61" s="69">
        <v>0</v>
      </c>
      <c r="G61" s="69">
        <v>0</v>
      </c>
      <c r="H61" s="69">
        <v>0</v>
      </c>
      <c r="I61" s="69">
        <v>0</v>
      </c>
      <c r="J61" s="69">
        <v>0</v>
      </c>
      <c r="K61" s="69">
        <v>0</v>
      </c>
      <c r="L61" s="69">
        <v>0</v>
      </c>
      <c r="M61" s="63">
        <v>14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</row>
    <row r="62" spans="2:19" ht="15.75" thickBot="1">
      <c r="B62" s="2" t="s">
        <v>68</v>
      </c>
      <c r="C62" s="3" t="s">
        <v>52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</row>
    <row r="63" spans="2:19" ht="15.75" thickBot="1">
      <c r="B63" s="4" t="s">
        <v>53</v>
      </c>
      <c r="C63" s="5" t="s">
        <v>54</v>
      </c>
      <c r="D63" s="69">
        <v>0</v>
      </c>
      <c r="E63" s="69">
        <v>0</v>
      </c>
      <c r="F63" s="69">
        <v>0</v>
      </c>
      <c r="G63" s="69">
        <v>0</v>
      </c>
      <c r="H63" s="69">
        <v>0</v>
      </c>
      <c r="I63" s="69">
        <v>0</v>
      </c>
      <c r="J63" s="69">
        <v>0</v>
      </c>
      <c r="K63" s="69">
        <v>0</v>
      </c>
      <c r="L63" s="69">
        <v>0</v>
      </c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3">
        <v>0</v>
      </c>
    </row>
    <row r="64" spans="2:19" ht="15.75" thickBot="1">
      <c r="B64" s="2" t="s">
        <v>55</v>
      </c>
      <c r="C64" s="3" t="s">
        <v>56</v>
      </c>
      <c r="D64" s="68">
        <v>4626</v>
      </c>
      <c r="E64" s="68">
        <v>8450</v>
      </c>
      <c r="F64" s="68">
        <v>7763</v>
      </c>
      <c r="G64" s="68">
        <v>16640</v>
      </c>
      <c r="H64" s="68">
        <v>25380</v>
      </c>
      <c r="I64" s="68">
        <v>27984</v>
      </c>
      <c r="J64" s="68">
        <v>29020</v>
      </c>
      <c r="K64" s="68">
        <v>20663</v>
      </c>
      <c r="L64" s="68">
        <v>70352</v>
      </c>
      <c r="M64" s="62">
        <v>23698</v>
      </c>
      <c r="N64" s="62">
        <v>24866</v>
      </c>
      <c r="O64" s="62">
        <v>74553</v>
      </c>
      <c r="P64" s="62">
        <v>10775</v>
      </c>
      <c r="Q64" s="62">
        <v>22377</v>
      </c>
      <c r="R64" s="62">
        <v>24821</v>
      </c>
      <c r="S64" s="62">
        <v>18223</v>
      </c>
    </row>
    <row r="65" spans="2:19" ht="15.75" thickBot="1">
      <c r="B65" s="6"/>
      <c r="C65" s="7" t="s">
        <v>69</v>
      </c>
      <c r="D65" s="70">
        <v>76266090</v>
      </c>
      <c r="E65" s="70">
        <v>63705997</v>
      </c>
      <c r="F65" s="70">
        <v>57775043</v>
      </c>
      <c r="G65" s="70">
        <v>70793005</v>
      </c>
      <c r="H65" s="70">
        <v>71055334</v>
      </c>
      <c r="I65" s="70">
        <v>63499397</v>
      </c>
      <c r="J65" s="70">
        <v>64781207</v>
      </c>
      <c r="K65" s="70">
        <v>82790917</v>
      </c>
      <c r="L65" s="70">
        <v>88281651</v>
      </c>
      <c r="M65" s="64">
        <v>66775268</v>
      </c>
      <c r="N65" s="64">
        <v>70730369</v>
      </c>
      <c r="O65" s="64">
        <v>90919746</v>
      </c>
      <c r="P65" s="64">
        <v>77266624</v>
      </c>
      <c r="Q65" s="64">
        <v>73053339</v>
      </c>
      <c r="R65" s="64">
        <v>75279363</v>
      </c>
      <c r="S65" s="64">
        <v>102246306</v>
      </c>
    </row>
  </sheetData>
  <sheetProtection/>
  <mergeCells count="29">
    <mergeCell ref="H20:K20"/>
    <mergeCell ref="L20:O20"/>
    <mergeCell ref="B1:S1"/>
    <mergeCell ref="D4:G4"/>
    <mergeCell ref="H4:K4"/>
    <mergeCell ref="L4:O4"/>
    <mergeCell ref="P4:S4"/>
    <mergeCell ref="D20:G20"/>
    <mergeCell ref="P20:S20"/>
    <mergeCell ref="P52:S52"/>
    <mergeCell ref="D36:G36"/>
    <mergeCell ref="P36:S36"/>
    <mergeCell ref="B3:S3"/>
    <mergeCell ref="B19:S19"/>
    <mergeCell ref="B35:S35"/>
    <mergeCell ref="B4:B5"/>
    <mergeCell ref="C4:C5"/>
    <mergeCell ref="B20:B21"/>
    <mergeCell ref="C20:C21"/>
    <mergeCell ref="B52:B53"/>
    <mergeCell ref="C52:C53"/>
    <mergeCell ref="B36:B37"/>
    <mergeCell ref="C36:C37"/>
    <mergeCell ref="B51:S51"/>
    <mergeCell ref="D52:G52"/>
    <mergeCell ref="H52:K52"/>
    <mergeCell ref="L52:O52"/>
    <mergeCell ref="H36:K36"/>
    <mergeCell ref="L36:O36"/>
  </mergeCells>
  <hyperlinks>
    <hyperlink ref="A1" location="'Resumen Anexo'!A1" display="Regresa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90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PageLayoutView="0" workbookViewId="0" topLeftCell="A7">
      <selection activeCell="B25" sqref="B25:F25"/>
    </sheetView>
  </sheetViews>
  <sheetFormatPr defaultColWidth="11.421875" defaultRowHeight="15"/>
  <cols>
    <col min="1" max="1" width="11.28125" style="8" bestFit="1" customWidth="1"/>
    <col min="2" max="2" width="33.57421875" style="8" bestFit="1" customWidth="1"/>
    <col min="3" max="3" width="7.57421875" style="8" bestFit="1" customWidth="1"/>
    <col min="4" max="4" width="9.140625" style="8" bestFit="1" customWidth="1"/>
    <col min="5" max="5" width="7.57421875" style="8" bestFit="1" customWidth="1"/>
    <col min="6" max="6" width="9.140625" style="8" bestFit="1" customWidth="1"/>
    <col min="7" max="8" width="6.7109375" style="8" bestFit="1" customWidth="1"/>
    <col min="9" max="9" width="9.7109375" style="8" customWidth="1"/>
    <col min="10" max="10" width="25.57421875" style="8" bestFit="1" customWidth="1"/>
    <col min="11" max="14" width="6.57421875" style="8" bestFit="1" customWidth="1"/>
    <col min="15" max="15" width="13.57421875" style="8" bestFit="1" customWidth="1"/>
    <col min="16" max="16" width="11.421875" style="8" customWidth="1"/>
    <col min="17" max="17" width="35.28125" style="8" bestFit="1" customWidth="1"/>
    <col min="18" max="18" width="20.421875" style="8" bestFit="1" customWidth="1"/>
    <col min="19" max="20" width="7.57421875" style="8" bestFit="1" customWidth="1"/>
    <col min="21" max="21" width="12.57421875" style="8" customWidth="1"/>
    <col min="22" max="16384" width="11.421875" style="8" customWidth="1"/>
  </cols>
  <sheetData>
    <row r="1" spans="1:3" ht="27">
      <c r="A1" s="9" t="s">
        <v>89</v>
      </c>
      <c r="B1" s="76" t="s">
        <v>146</v>
      </c>
      <c r="C1" s="26"/>
    </row>
    <row r="2" ht="15.75" thickBot="1"/>
    <row r="3" spans="2:21" ht="18.75">
      <c r="B3" s="215" t="s">
        <v>145</v>
      </c>
      <c r="C3" s="216"/>
      <c r="D3" s="216"/>
      <c r="E3" s="216"/>
      <c r="F3" s="217"/>
      <c r="I3" s="215" t="s">
        <v>163</v>
      </c>
      <c r="J3" s="216"/>
      <c r="K3" s="216"/>
      <c r="L3" s="216"/>
      <c r="M3" s="216"/>
      <c r="N3" s="217"/>
      <c r="P3" s="215" t="s">
        <v>171</v>
      </c>
      <c r="Q3" s="216"/>
      <c r="R3" s="216"/>
      <c r="S3" s="216"/>
      <c r="T3" s="216"/>
      <c r="U3" s="217"/>
    </row>
    <row r="4" spans="2:21" ht="15.75" thickBot="1">
      <c r="B4" s="123"/>
      <c r="C4" s="124"/>
      <c r="D4" s="124"/>
      <c r="E4" s="124"/>
      <c r="F4" s="125"/>
      <c r="I4" s="123"/>
      <c r="J4" s="124"/>
      <c r="K4" s="124"/>
      <c r="L4" s="124"/>
      <c r="M4" s="124"/>
      <c r="N4" s="125"/>
      <c r="P4" s="123"/>
      <c r="Q4" s="124"/>
      <c r="R4" s="124"/>
      <c r="S4" s="124"/>
      <c r="T4" s="124"/>
      <c r="U4" s="125"/>
    </row>
    <row r="5" spans="2:21" ht="15.75" thickBot="1">
      <c r="B5" s="221" t="s">
        <v>149</v>
      </c>
      <c r="C5" s="222"/>
      <c r="D5" s="222"/>
      <c r="E5" s="222"/>
      <c r="F5" s="223"/>
      <c r="I5" s="231" t="s">
        <v>155</v>
      </c>
      <c r="J5" s="232"/>
      <c r="K5" s="232"/>
      <c r="L5" s="232"/>
      <c r="M5" s="232"/>
      <c r="N5" s="233"/>
      <c r="P5" s="120" t="s">
        <v>164</v>
      </c>
      <c r="Q5" s="119" t="s">
        <v>165</v>
      </c>
      <c r="R5" s="61" t="s">
        <v>226</v>
      </c>
      <c r="S5" s="61">
        <v>2015</v>
      </c>
      <c r="T5" s="61">
        <v>2016</v>
      </c>
      <c r="U5" s="121">
        <v>2017</v>
      </c>
    </row>
    <row r="6" spans="2:21" ht="17.25" thickBot="1" thickTop="1">
      <c r="B6" s="80" t="s">
        <v>140</v>
      </c>
      <c r="C6" s="71">
        <v>2014</v>
      </c>
      <c r="D6" s="71">
        <v>2015</v>
      </c>
      <c r="E6" s="71">
        <v>2016</v>
      </c>
      <c r="F6" s="81">
        <v>2017</v>
      </c>
      <c r="I6" s="107"/>
      <c r="J6" s="97"/>
      <c r="K6" s="98">
        <v>2014</v>
      </c>
      <c r="L6" s="98">
        <v>2015</v>
      </c>
      <c r="M6" s="98">
        <v>2016</v>
      </c>
      <c r="N6" s="108">
        <v>2017</v>
      </c>
      <c r="P6" s="210" t="s">
        <v>166</v>
      </c>
      <c r="Q6" s="100" t="s">
        <v>228</v>
      </c>
      <c r="R6" s="38">
        <v>957</v>
      </c>
      <c r="S6" s="38">
        <v>2654</v>
      </c>
      <c r="T6" s="38">
        <v>5398</v>
      </c>
      <c r="U6" s="37">
        <v>7680</v>
      </c>
    </row>
    <row r="7" spans="2:21" ht="17.25" thickBot="1" thickTop="1">
      <c r="B7" s="82" t="s">
        <v>141</v>
      </c>
      <c r="C7" s="72">
        <v>724</v>
      </c>
      <c r="D7" s="72">
        <v>1799</v>
      </c>
      <c r="E7" s="73">
        <v>2549</v>
      </c>
      <c r="F7" s="83">
        <v>4270</v>
      </c>
      <c r="I7" s="234" t="s">
        <v>156</v>
      </c>
      <c r="J7" s="99" t="s">
        <v>157</v>
      </c>
      <c r="K7" s="36">
        <v>13060</v>
      </c>
      <c r="L7" s="36">
        <v>13137</v>
      </c>
      <c r="M7" s="36">
        <v>13195</v>
      </c>
      <c r="N7" s="35">
        <v>13116</v>
      </c>
      <c r="P7" s="211"/>
      <c r="Q7" s="99" t="s">
        <v>167</v>
      </c>
      <c r="R7" s="36">
        <v>4276</v>
      </c>
      <c r="S7" s="36">
        <v>15022</v>
      </c>
      <c r="T7" s="36">
        <v>17185</v>
      </c>
      <c r="U7" s="35">
        <v>20941</v>
      </c>
    </row>
    <row r="8" spans="2:21" ht="16.5" thickBot="1">
      <c r="B8" s="84" t="s">
        <v>142</v>
      </c>
      <c r="C8" s="74">
        <v>2191</v>
      </c>
      <c r="D8" s="74">
        <v>6647</v>
      </c>
      <c r="E8" s="75">
        <v>8290</v>
      </c>
      <c r="F8" s="85">
        <v>15173</v>
      </c>
      <c r="I8" s="235"/>
      <c r="J8" s="100" t="s">
        <v>158</v>
      </c>
      <c r="K8" s="101">
        <v>1029</v>
      </c>
      <c r="L8" s="101">
        <v>991</v>
      </c>
      <c r="M8" s="101">
        <v>953</v>
      </c>
      <c r="N8" s="109">
        <v>941</v>
      </c>
      <c r="P8" s="211"/>
      <c r="Q8" s="100" t="s">
        <v>168</v>
      </c>
      <c r="R8" s="101">
        <v>281.8</v>
      </c>
      <c r="S8" s="101">
        <v>689</v>
      </c>
      <c r="T8" s="101">
        <v>726</v>
      </c>
      <c r="U8" s="109">
        <v>701</v>
      </c>
    </row>
    <row r="9" spans="2:21" ht="16.5" thickBot="1">
      <c r="B9" s="82" t="s">
        <v>143</v>
      </c>
      <c r="C9" s="72">
        <v>77</v>
      </c>
      <c r="D9" s="72">
        <v>188</v>
      </c>
      <c r="E9" s="73">
        <v>332</v>
      </c>
      <c r="F9" s="83">
        <v>452</v>
      </c>
      <c r="I9" s="236"/>
      <c r="J9" s="99" t="s">
        <v>159</v>
      </c>
      <c r="K9" s="36">
        <v>12818</v>
      </c>
      <c r="L9" s="36">
        <v>12786</v>
      </c>
      <c r="M9" s="36">
        <v>12736</v>
      </c>
      <c r="N9" s="35">
        <v>12591</v>
      </c>
      <c r="P9" s="212"/>
      <c r="Q9" s="99" t="s">
        <v>169</v>
      </c>
      <c r="R9" s="36">
        <v>415457</v>
      </c>
      <c r="S9" s="36">
        <v>754290</v>
      </c>
      <c r="T9" s="36">
        <v>744432</v>
      </c>
      <c r="U9" s="35">
        <v>821960</v>
      </c>
    </row>
    <row r="10" spans="2:21" ht="16.5" thickBot="1">
      <c r="B10" s="84" t="s">
        <v>144</v>
      </c>
      <c r="C10" s="74">
        <v>8</v>
      </c>
      <c r="D10" s="74">
        <v>28</v>
      </c>
      <c r="E10" s="75">
        <v>73</v>
      </c>
      <c r="F10" s="85">
        <v>140</v>
      </c>
      <c r="I10" s="110"/>
      <c r="J10" s="102"/>
      <c r="K10" s="60"/>
      <c r="L10" s="60"/>
      <c r="M10" s="60"/>
      <c r="N10" s="111"/>
      <c r="P10" s="213" t="s">
        <v>46</v>
      </c>
      <c r="Q10" s="100" t="s">
        <v>228</v>
      </c>
      <c r="R10" s="38">
        <v>2048</v>
      </c>
      <c r="S10" s="38">
        <v>3843</v>
      </c>
      <c r="T10" s="38">
        <v>4828</v>
      </c>
      <c r="U10" s="37">
        <v>6423</v>
      </c>
    </row>
    <row r="11" spans="2:21" ht="16.5" thickBot="1">
      <c r="B11" s="82" t="s">
        <v>104</v>
      </c>
      <c r="C11" s="72">
        <v>3000</v>
      </c>
      <c r="D11" s="72">
        <v>8662</v>
      </c>
      <c r="E11" s="72">
        <v>11244</v>
      </c>
      <c r="F11" s="86">
        <v>20035</v>
      </c>
      <c r="I11" s="234" t="s">
        <v>160</v>
      </c>
      <c r="J11" s="99" t="s">
        <v>157</v>
      </c>
      <c r="K11" s="103">
        <v>12311</v>
      </c>
      <c r="L11" s="103">
        <v>17857</v>
      </c>
      <c r="M11" s="103">
        <v>11656</v>
      </c>
      <c r="N11" s="112">
        <v>14135</v>
      </c>
      <c r="P11" s="211"/>
      <c r="Q11" s="99" t="s">
        <v>167</v>
      </c>
      <c r="R11" s="36">
        <v>4924</v>
      </c>
      <c r="S11" s="36">
        <v>10259</v>
      </c>
      <c r="T11" s="36">
        <v>14221</v>
      </c>
      <c r="U11" s="35">
        <v>20953</v>
      </c>
    </row>
    <row r="12" spans="2:21" ht="15.75" thickBot="1">
      <c r="B12" s="77"/>
      <c r="C12" s="78"/>
      <c r="D12" s="78"/>
      <c r="E12" s="78"/>
      <c r="F12" s="79"/>
      <c r="I12" s="235"/>
      <c r="J12" s="100" t="s">
        <v>158</v>
      </c>
      <c r="K12" s="101">
        <v>713</v>
      </c>
      <c r="L12" s="101">
        <v>1037</v>
      </c>
      <c r="M12" s="101">
        <v>739</v>
      </c>
      <c r="N12" s="109">
        <v>2607</v>
      </c>
      <c r="P12" s="211"/>
      <c r="Q12" s="100" t="s">
        <v>168</v>
      </c>
      <c r="R12" s="101">
        <v>278.73</v>
      </c>
      <c r="S12" s="101">
        <v>702</v>
      </c>
      <c r="T12" s="101">
        <v>687</v>
      </c>
      <c r="U12" s="109">
        <v>775</v>
      </c>
    </row>
    <row r="13" spans="2:21" ht="15.75" thickBot="1">
      <c r="B13" s="221" t="s">
        <v>150</v>
      </c>
      <c r="C13" s="222"/>
      <c r="D13" s="222"/>
      <c r="E13" s="222"/>
      <c r="F13" s="223"/>
      <c r="I13" s="236"/>
      <c r="J13" s="99" t="s">
        <v>159</v>
      </c>
      <c r="K13" s="103">
        <v>8404</v>
      </c>
      <c r="L13" s="103">
        <v>7844</v>
      </c>
      <c r="M13" s="103">
        <v>7896</v>
      </c>
      <c r="N13" s="112">
        <v>9129</v>
      </c>
      <c r="P13" s="214"/>
      <c r="Q13" s="116" t="s">
        <v>169</v>
      </c>
      <c r="R13" s="117">
        <v>298958</v>
      </c>
      <c r="S13" s="117">
        <v>528465</v>
      </c>
      <c r="T13" s="117">
        <v>627323</v>
      </c>
      <c r="U13" s="118">
        <v>945230</v>
      </c>
    </row>
    <row r="14" spans="2:14" ht="16.5" thickBot="1">
      <c r="B14" s="80" t="s">
        <v>140</v>
      </c>
      <c r="C14" s="71">
        <v>2014</v>
      </c>
      <c r="D14" s="71">
        <v>2015</v>
      </c>
      <c r="E14" s="71">
        <v>2016</v>
      </c>
      <c r="F14" s="81">
        <v>2017</v>
      </c>
      <c r="I14" s="110"/>
      <c r="J14" s="102"/>
      <c r="K14" s="60"/>
      <c r="L14" s="60"/>
      <c r="M14" s="60"/>
      <c r="N14" s="111"/>
    </row>
    <row r="15" spans="2:17" ht="17.25" thickBot="1" thickTop="1">
      <c r="B15" s="82" t="s">
        <v>141</v>
      </c>
      <c r="C15" s="72">
        <v>116</v>
      </c>
      <c r="D15" s="72">
        <v>902</v>
      </c>
      <c r="E15" s="73">
        <v>1130</v>
      </c>
      <c r="F15" s="83">
        <v>2527</v>
      </c>
      <c r="I15" s="234" t="s">
        <v>161</v>
      </c>
      <c r="J15" s="99" t="s">
        <v>157</v>
      </c>
      <c r="K15" s="36">
        <v>21202</v>
      </c>
      <c r="L15" s="36">
        <v>17778</v>
      </c>
      <c r="M15" s="36">
        <v>23696</v>
      </c>
      <c r="N15" s="35">
        <v>29242</v>
      </c>
      <c r="P15" s="126" t="s">
        <v>235</v>
      </c>
      <c r="Q15" s="126"/>
    </row>
    <row r="16" spans="2:17" ht="16.5" thickBot="1">
      <c r="B16" s="84" t="s">
        <v>142</v>
      </c>
      <c r="C16" s="74">
        <v>913</v>
      </c>
      <c r="D16" s="74">
        <v>5544</v>
      </c>
      <c r="E16" s="75">
        <v>5908</v>
      </c>
      <c r="F16" s="85">
        <v>12740</v>
      </c>
      <c r="I16" s="235"/>
      <c r="J16" s="100" t="s">
        <v>158</v>
      </c>
      <c r="K16" s="38">
        <v>3262</v>
      </c>
      <c r="L16" s="38">
        <v>2957</v>
      </c>
      <c r="M16" s="38">
        <v>2505</v>
      </c>
      <c r="N16" s="37">
        <v>4983</v>
      </c>
      <c r="P16" s="126" t="s">
        <v>170</v>
      </c>
      <c r="Q16" s="126"/>
    </row>
    <row r="17" spans="2:14" ht="16.5" thickBot="1">
      <c r="B17" s="82" t="s">
        <v>143</v>
      </c>
      <c r="C17" s="72">
        <v>39</v>
      </c>
      <c r="D17" s="72">
        <v>182</v>
      </c>
      <c r="E17" s="73">
        <v>278</v>
      </c>
      <c r="F17" s="83">
        <v>435</v>
      </c>
      <c r="I17" s="236"/>
      <c r="J17" s="99" t="s">
        <v>159</v>
      </c>
      <c r="K17" s="36">
        <v>33076</v>
      </c>
      <c r="L17" s="36">
        <v>30082</v>
      </c>
      <c r="M17" s="36">
        <v>33845</v>
      </c>
      <c r="N17" s="35">
        <v>32511</v>
      </c>
    </row>
    <row r="18" spans="2:14" ht="16.5" thickBot="1">
      <c r="B18" s="84" t="s">
        <v>144</v>
      </c>
      <c r="C18" s="74">
        <v>6</v>
      </c>
      <c r="D18" s="74">
        <v>26</v>
      </c>
      <c r="E18" s="75">
        <v>58</v>
      </c>
      <c r="F18" s="85">
        <v>136</v>
      </c>
      <c r="I18" s="110"/>
      <c r="J18" s="102"/>
      <c r="K18" s="60"/>
      <c r="L18" s="60"/>
      <c r="M18" s="60"/>
      <c r="N18" s="111"/>
    </row>
    <row r="19" spans="2:14" ht="16.5" thickBot="1">
      <c r="B19" s="87" t="s">
        <v>104</v>
      </c>
      <c r="C19" s="88">
        <v>1074</v>
      </c>
      <c r="D19" s="88">
        <v>6654</v>
      </c>
      <c r="E19" s="88">
        <v>7374</v>
      </c>
      <c r="F19" s="89">
        <v>15838</v>
      </c>
      <c r="I19" s="234" t="s">
        <v>104</v>
      </c>
      <c r="J19" s="99" t="s">
        <v>157</v>
      </c>
      <c r="K19" s="36">
        <f>+K7+K11+K15</f>
        <v>46573</v>
      </c>
      <c r="L19" s="36">
        <f>+L7+L11+L15</f>
        <v>48772</v>
      </c>
      <c r="M19" s="36">
        <f>+M7+M11+M15</f>
        <v>48547</v>
      </c>
      <c r="N19" s="35">
        <f>+N7+N11+N15</f>
        <v>56493</v>
      </c>
    </row>
    <row r="20" spans="9:14" ht="15.75" thickBot="1">
      <c r="I20" s="235"/>
      <c r="J20" s="100" t="s">
        <v>158</v>
      </c>
      <c r="K20" s="38">
        <f aca="true" t="shared" si="0" ref="K20:N21">+K8+K12+K16</f>
        <v>5004</v>
      </c>
      <c r="L20" s="38">
        <f t="shared" si="0"/>
        <v>4985</v>
      </c>
      <c r="M20" s="38">
        <f t="shared" si="0"/>
        <v>4197</v>
      </c>
      <c r="N20" s="37">
        <f t="shared" si="0"/>
        <v>8531</v>
      </c>
    </row>
    <row r="21" spans="9:14" ht="15.75" thickBot="1">
      <c r="I21" s="237"/>
      <c r="J21" s="104" t="s">
        <v>159</v>
      </c>
      <c r="K21" s="105">
        <f t="shared" si="0"/>
        <v>54298</v>
      </c>
      <c r="L21" s="105">
        <f t="shared" si="0"/>
        <v>50712</v>
      </c>
      <c r="M21" s="105">
        <f t="shared" si="0"/>
        <v>54477</v>
      </c>
      <c r="N21" s="113">
        <f>+N9+N13+N17</f>
        <v>54231</v>
      </c>
    </row>
    <row r="22" spans="2:14" ht="15" customHeight="1" thickBot="1">
      <c r="B22" s="224" t="s">
        <v>151</v>
      </c>
      <c r="C22" s="225"/>
      <c r="D22" s="225"/>
      <c r="E22" s="225"/>
      <c r="F22" s="226"/>
      <c r="G22" s="122"/>
      <c r="H22" s="122"/>
      <c r="I22" s="238" t="s">
        <v>162</v>
      </c>
      <c r="J22" s="239"/>
      <c r="K22" s="239"/>
      <c r="L22" s="239"/>
      <c r="M22" s="239"/>
      <c r="N22" s="240"/>
    </row>
    <row r="23" spans="2:14" ht="20.25" customHeight="1" thickBot="1">
      <c r="B23" s="227"/>
      <c r="C23" s="228"/>
      <c r="D23" s="228"/>
      <c r="E23" s="228"/>
      <c r="F23" s="229"/>
      <c r="G23" s="122"/>
      <c r="H23" s="122"/>
      <c r="I23" s="114"/>
      <c r="J23" s="106"/>
      <c r="K23" s="98">
        <v>2014</v>
      </c>
      <c r="L23" s="98">
        <v>2015</v>
      </c>
      <c r="M23" s="98">
        <v>2016</v>
      </c>
      <c r="N23" s="108">
        <v>2017</v>
      </c>
    </row>
    <row r="24" spans="2:14" ht="17.25" customHeight="1" thickBot="1">
      <c r="B24" s="127"/>
      <c r="C24" s="128"/>
      <c r="D24" s="128"/>
      <c r="E24" s="128"/>
      <c r="F24" s="129"/>
      <c r="G24" s="122"/>
      <c r="H24" s="122"/>
      <c r="I24" s="218" t="s">
        <v>156</v>
      </c>
      <c r="J24" s="99" t="s">
        <v>157</v>
      </c>
      <c r="K24" s="36">
        <v>1258</v>
      </c>
      <c r="L24" s="36">
        <v>815</v>
      </c>
      <c r="M24" s="36">
        <v>1830</v>
      </c>
      <c r="N24" s="35">
        <v>2154</v>
      </c>
    </row>
    <row r="25" spans="2:14" ht="15.75" thickBot="1">
      <c r="B25" s="221" t="s">
        <v>254</v>
      </c>
      <c r="C25" s="222"/>
      <c r="D25" s="222"/>
      <c r="E25" s="222"/>
      <c r="F25" s="223"/>
      <c r="I25" s="219"/>
      <c r="J25" s="100" t="s">
        <v>158</v>
      </c>
      <c r="K25" s="101">
        <v>323</v>
      </c>
      <c r="L25" s="101">
        <v>195</v>
      </c>
      <c r="M25" s="101">
        <v>226</v>
      </c>
      <c r="N25" s="109">
        <v>254</v>
      </c>
    </row>
    <row r="26" spans="2:14" ht="16.5" thickBot="1">
      <c r="B26" s="80" t="s">
        <v>140</v>
      </c>
      <c r="C26" s="71">
        <v>2014</v>
      </c>
      <c r="D26" s="71">
        <v>2015</v>
      </c>
      <c r="E26" s="71">
        <v>2016</v>
      </c>
      <c r="F26" s="81">
        <v>2017</v>
      </c>
      <c r="I26" s="220"/>
      <c r="J26" s="99" t="s">
        <v>159</v>
      </c>
      <c r="K26" s="36">
        <v>286</v>
      </c>
      <c r="L26" s="36">
        <v>368</v>
      </c>
      <c r="M26" s="36">
        <v>742</v>
      </c>
      <c r="N26" s="35">
        <v>471</v>
      </c>
    </row>
    <row r="27" spans="2:14" ht="17.25" thickBot="1" thickTop="1">
      <c r="B27" s="82" t="s">
        <v>147</v>
      </c>
      <c r="C27" s="72">
        <v>37018</v>
      </c>
      <c r="D27" s="72">
        <v>41721</v>
      </c>
      <c r="E27" s="73">
        <v>36368</v>
      </c>
      <c r="F27" s="83">
        <v>40083</v>
      </c>
      <c r="I27" s="115"/>
      <c r="J27" s="102"/>
      <c r="K27" s="60"/>
      <c r="L27" s="60"/>
      <c r="M27" s="60"/>
      <c r="N27" s="111"/>
    </row>
    <row r="28" spans="2:14" ht="16.5" thickBot="1">
      <c r="B28" s="90" t="s">
        <v>148</v>
      </c>
      <c r="C28" s="91">
        <v>82037</v>
      </c>
      <c r="D28" s="91">
        <v>96519</v>
      </c>
      <c r="E28" s="92">
        <v>105076</v>
      </c>
      <c r="F28" s="93">
        <v>103871</v>
      </c>
      <c r="I28" s="218" t="s">
        <v>160</v>
      </c>
      <c r="J28" s="99" t="s">
        <v>157</v>
      </c>
      <c r="K28" s="103">
        <v>523</v>
      </c>
      <c r="L28" s="103">
        <v>698</v>
      </c>
      <c r="M28" s="103">
        <v>310</v>
      </c>
      <c r="N28" s="112">
        <v>257</v>
      </c>
    </row>
    <row r="29" spans="9:14" ht="15.75" thickBot="1">
      <c r="I29" s="219"/>
      <c r="J29" s="100" t="s">
        <v>158</v>
      </c>
      <c r="K29" s="101">
        <v>106</v>
      </c>
      <c r="L29" s="101">
        <v>156</v>
      </c>
      <c r="M29" s="101">
        <v>122</v>
      </c>
      <c r="N29" s="109">
        <v>109</v>
      </c>
    </row>
    <row r="30" spans="2:14" ht="19.5" thickBot="1">
      <c r="B30" s="94" t="s">
        <v>154</v>
      </c>
      <c r="C30" s="95"/>
      <c r="D30" s="95"/>
      <c r="E30" s="95"/>
      <c r="F30" s="96"/>
      <c r="I30" s="220"/>
      <c r="J30" s="99" t="s">
        <v>159</v>
      </c>
      <c r="K30" s="103">
        <v>309</v>
      </c>
      <c r="L30" s="103">
        <v>315</v>
      </c>
      <c r="M30" s="103">
        <v>85</v>
      </c>
      <c r="N30" s="112">
        <v>88</v>
      </c>
    </row>
    <row r="31" spans="2:14" ht="15.75" thickBot="1">
      <c r="B31" s="123"/>
      <c r="C31" s="124"/>
      <c r="D31" s="124"/>
      <c r="E31" s="124"/>
      <c r="F31" s="125"/>
      <c r="I31" s="115"/>
      <c r="J31" s="102"/>
      <c r="K31" s="60"/>
      <c r="L31" s="60"/>
      <c r="M31" s="60"/>
      <c r="N31" s="111"/>
    </row>
    <row r="32" spans="2:14" ht="16.5" thickBot="1">
      <c r="B32" s="80"/>
      <c r="C32" s="71">
        <v>2014</v>
      </c>
      <c r="D32" s="71">
        <v>2015</v>
      </c>
      <c r="E32" s="71">
        <v>2016</v>
      </c>
      <c r="F32" s="81">
        <v>2017</v>
      </c>
      <c r="I32" s="218" t="s">
        <v>161</v>
      </c>
      <c r="J32" s="99" t="s">
        <v>157</v>
      </c>
      <c r="K32" s="36">
        <v>3806</v>
      </c>
      <c r="L32" s="36">
        <v>3643</v>
      </c>
      <c r="M32" s="36">
        <v>4518</v>
      </c>
      <c r="N32" s="35">
        <v>5258</v>
      </c>
    </row>
    <row r="33" spans="2:14" ht="17.25" thickBot="1" thickTop="1">
      <c r="B33" s="82" t="s">
        <v>152</v>
      </c>
      <c r="C33" s="72">
        <v>74</v>
      </c>
      <c r="D33" s="72">
        <v>71</v>
      </c>
      <c r="E33" s="73">
        <v>85</v>
      </c>
      <c r="F33" s="83">
        <v>92</v>
      </c>
      <c r="I33" s="219"/>
      <c r="J33" s="100" t="s">
        <v>158</v>
      </c>
      <c r="K33" s="38">
        <v>814</v>
      </c>
      <c r="L33" s="38">
        <v>1551</v>
      </c>
      <c r="M33" s="38">
        <v>734</v>
      </c>
      <c r="N33" s="37">
        <v>1047</v>
      </c>
    </row>
    <row r="34" spans="2:14" ht="16.5" thickBot="1">
      <c r="B34" s="90" t="s">
        <v>153</v>
      </c>
      <c r="C34" s="91">
        <v>809330</v>
      </c>
      <c r="D34" s="91">
        <v>1008836</v>
      </c>
      <c r="E34" s="92">
        <v>932442</v>
      </c>
      <c r="F34" s="93">
        <v>1291536</v>
      </c>
      <c r="I34" s="220"/>
      <c r="J34" s="99" t="s">
        <v>159</v>
      </c>
      <c r="K34" s="36">
        <v>248</v>
      </c>
      <c r="L34" s="36">
        <v>292</v>
      </c>
      <c r="M34" s="36">
        <v>389</v>
      </c>
      <c r="N34" s="35">
        <v>316</v>
      </c>
    </row>
    <row r="35" spans="9:14" ht="15.75" thickBot="1">
      <c r="I35" s="115"/>
      <c r="J35" s="102"/>
      <c r="K35" s="60"/>
      <c r="L35" s="60"/>
      <c r="M35" s="60"/>
      <c r="N35" s="111"/>
    </row>
    <row r="36" spans="9:14" ht="15.75" thickBot="1">
      <c r="I36" s="218" t="s">
        <v>104</v>
      </c>
      <c r="J36" s="99" t="s">
        <v>157</v>
      </c>
      <c r="K36" s="36">
        <f>+K24+K28+K32</f>
        <v>5587</v>
      </c>
      <c r="L36" s="36">
        <f>+L24+L28+L32</f>
        <v>5156</v>
      </c>
      <c r="M36" s="36">
        <f>+M24+M28+M32</f>
        <v>6658</v>
      </c>
      <c r="N36" s="35">
        <f>+N24+N28+N32</f>
        <v>7669</v>
      </c>
    </row>
    <row r="37" spans="9:14" ht="15.75" thickBot="1">
      <c r="I37" s="219"/>
      <c r="J37" s="100" t="s">
        <v>158</v>
      </c>
      <c r="K37" s="38">
        <f aca="true" t="shared" si="1" ref="K37:N38">+K25+K29+K33</f>
        <v>1243</v>
      </c>
      <c r="L37" s="38">
        <f t="shared" si="1"/>
        <v>1902</v>
      </c>
      <c r="M37" s="38">
        <f t="shared" si="1"/>
        <v>1082</v>
      </c>
      <c r="N37" s="37">
        <f t="shared" si="1"/>
        <v>1410</v>
      </c>
    </row>
    <row r="38" spans="9:14" ht="15.75" thickBot="1">
      <c r="I38" s="230"/>
      <c r="J38" s="116" t="s">
        <v>159</v>
      </c>
      <c r="K38" s="117">
        <f t="shared" si="1"/>
        <v>843</v>
      </c>
      <c r="L38" s="117">
        <f t="shared" si="1"/>
        <v>975</v>
      </c>
      <c r="M38" s="117">
        <f t="shared" si="1"/>
        <v>1216</v>
      </c>
      <c r="N38" s="118">
        <f t="shared" si="1"/>
        <v>875</v>
      </c>
    </row>
  </sheetData>
  <sheetProtection/>
  <mergeCells count="19">
    <mergeCell ref="I32:I34"/>
    <mergeCell ref="I36:I38"/>
    <mergeCell ref="I3:N3"/>
    <mergeCell ref="I5:N5"/>
    <mergeCell ref="I7:I9"/>
    <mergeCell ref="I11:I13"/>
    <mergeCell ref="I15:I17"/>
    <mergeCell ref="I19:I21"/>
    <mergeCell ref="I22:N22"/>
    <mergeCell ref="P6:P9"/>
    <mergeCell ref="P10:P13"/>
    <mergeCell ref="P3:U3"/>
    <mergeCell ref="B3:F3"/>
    <mergeCell ref="I24:I26"/>
    <mergeCell ref="I28:I30"/>
    <mergeCell ref="B5:F5"/>
    <mergeCell ref="B13:F13"/>
    <mergeCell ref="B25:F25"/>
    <mergeCell ref="B22:F23"/>
  </mergeCells>
  <hyperlinks>
    <hyperlink ref="A1" location="'Resumen Anexo'!A1" display="Regresar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Anexo_balance_2017</dc:title>
  <dc:subject/>
  <dc:creator>Juan Machuca Muñoz (SOP)</dc:creator>
  <cp:keywords/>
  <dc:description/>
  <cp:lastModifiedBy>Mercedes Castro Mora (CCOP)</cp:lastModifiedBy>
  <cp:lastPrinted>2017-12-13T19:57:48Z</cp:lastPrinted>
  <dcterms:created xsi:type="dcterms:W3CDTF">2017-02-03T13:56:36Z</dcterms:created>
  <dcterms:modified xsi:type="dcterms:W3CDTF">2018-04-06T14:27:16Z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